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FIN\Desktop\"/>
    </mc:Choice>
  </mc:AlternateContent>
  <bookViews>
    <workbookView xWindow="0" yWindow="0" windowWidth="28800" windowHeight="12480"/>
  </bookViews>
  <sheets>
    <sheet name="2017" sheetId="2" r:id="rId1"/>
  </sheets>
  <definedNames>
    <definedName name="_xlnm.Print_Area" localSheetId="0">'2017'!$A$1:$I$132</definedName>
  </definedNames>
  <calcPr calcId="152511"/>
</workbook>
</file>

<file path=xl/calcChain.xml><?xml version="1.0" encoding="utf-8"?>
<calcChain xmlns="http://schemas.openxmlformats.org/spreadsheetml/2006/main">
  <c r="I61" i="2" l="1"/>
  <c r="I56" i="2"/>
  <c r="I57" i="2"/>
  <c r="I58" i="2"/>
  <c r="I59" i="2"/>
  <c r="I60" i="2"/>
  <c r="I55" i="2"/>
  <c r="H33" i="2" l="1"/>
  <c r="I33" i="2" s="1"/>
  <c r="H30" i="2"/>
  <c r="I30" i="2" s="1"/>
  <c r="H27" i="2" l="1"/>
  <c r="I27" i="2" s="1"/>
  <c r="H26" i="2"/>
  <c r="I26" i="2" s="1"/>
  <c r="H25" i="2"/>
  <c r="I25" i="2" s="1"/>
  <c r="H28" i="2"/>
  <c r="I28" i="2" s="1"/>
  <c r="H24" i="2" l="1"/>
  <c r="I24" i="2" s="1"/>
  <c r="H23" i="2"/>
  <c r="I23" i="2" s="1"/>
  <c r="H22" i="2"/>
  <c r="I22" i="2" s="1"/>
  <c r="H21" i="2" l="1"/>
  <c r="I21" i="2" s="1"/>
  <c r="H18" i="2"/>
  <c r="I18" i="2" s="1"/>
  <c r="H17" i="2"/>
  <c r="I17" i="2" s="1"/>
  <c r="H16" i="2"/>
  <c r="I16" i="2" s="1"/>
  <c r="H15" i="2"/>
  <c r="I15" i="2" s="1"/>
  <c r="H14" i="2"/>
  <c r="I14" i="2" s="1"/>
  <c r="H13" i="2" l="1"/>
  <c r="I13" i="2" s="1"/>
  <c r="H19" i="2"/>
  <c r="I19" i="2" s="1"/>
  <c r="H20" i="2"/>
  <c r="I20" i="2" s="1"/>
  <c r="H29" i="2"/>
  <c r="I29" i="2" s="1"/>
  <c r="H31" i="2"/>
  <c r="I31" i="2" s="1"/>
  <c r="H32" i="2"/>
  <c r="I32" i="2" s="1"/>
  <c r="H34" i="2"/>
  <c r="I34" i="2" s="1"/>
  <c r="H35" i="2"/>
  <c r="I35" i="2" s="1"/>
  <c r="H36" i="2"/>
  <c r="I36" i="2" s="1"/>
  <c r="H37" i="2"/>
  <c r="I37" i="2" s="1"/>
  <c r="H38" i="2"/>
  <c r="I38" i="2" s="1"/>
  <c r="H39" i="2"/>
  <c r="I39" i="2" s="1"/>
  <c r="H40" i="2"/>
  <c r="I40" i="2" s="1"/>
  <c r="H41" i="2"/>
  <c r="I41" i="2" s="1"/>
  <c r="H93" i="2"/>
  <c r="I93" i="2" s="1"/>
  <c r="H94" i="2"/>
  <c r="I94" i="2" s="1"/>
  <c r="H95" i="2"/>
  <c r="I95" i="2" s="1"/>
  <c r="H96" i="2"/>
  <c r="I96" i="2" s="1"/>
  <c r="H97" i="2"/>
  <c r="I97" i="2" s="1"/>
  <c r="H98" i="2"/>
  <c r="I98" i="2" s="1"/>
  <c r="H99" i="2"/>
  <c r="I99" i="2" s="1"/>
  <c r="H103" i="2"/>
  <c r="I103" i="2" s="1"/>
  <c r="H104" i="2"/>
  <c r="I104" i="2" s="1"/>
  <c r="H105" i="2"/>
  <c r="I105" i="2" s="1"/>
  <c r="H106" i="2"/>
  <c r="I106" i="2" s="1"/>
  <c r="H110" i="2"/>
  <c r="I110" i="2" s="1"/>
  <c r="H111" i="2"/>
  <c r="I111" i="2" s="1"/>
  <c r="H112" i="2"/>
  <c r="I112" i="2" s="1"/>
  <c r="H113" i="2"/>
  <c r="I113" i="2" s="1"/>
  <c r="H117" i="2"/>
  <c r="I117" i="2" s="1"/>
  <c r="H118" i="2"/>
  <c r="I118" i="2" s="1"/>
  <c r="H119" i="2"/>
  <c r="I119" i="2" s="1"/>
  <c r="H120" i="2"/>
  <c r="I120" i="2" s="1"/>
  <c r="H121" i="2"/>
  <c r="I121" i="2" s="1"/>
  <c r="H122" i="2"/>
  <c r="I122" i="2" s="1"/>
  <c r="H123" i="2"/>
  <c r="I123" i="2" s="1"/>
  <c r="H127" i="2"/>
  <c r="I127" i="2" s="1"/>
  <c r="H128" i="2"/>
  <c r="I128" i="2" s="1"/>
  <c r="H129" i="2"/>
  <c r="I129" i="2" s="1"/>
</calcChain>
</file>

<file path=xl/sharedStrings.xml><?xml version="1.0" encoding="utf-8"?>
<sst xmlns="http://schemas.openxmlformats.org/spreadsheetml/2006/main" count="304" uniqueCount="155">
  <si>
    <t>Jed. cijena</t>
  </si>
  <si>
    <t>PDV</t>
  </si>
  <si>
    <t>Cijena S PDV</t>
  </si>
  <si>
    <t>1.</t>
  </si>
  <si>
    <t>3.</t>
  </si>
  <si>
    <t>Naknada za otvaranje grobnog mjesta - vršenje ukupa u već dodjeljeno grobnom mjesto</t>
  </si>
  <si>
    <t>4.</t>
  </si>
  <si>
    <t>5.</t>
  </si>
  <si>
    <t>Opis naknade</t>
  </si>
  <si>
    <t>Jed. mj.</t>
  </si>
  <si>
    <t>kom</t>
  </si>
  <si>
    <r>
      <t>m</t>
    </r>
    <r>
      <rPr>
        <vertAlign val="superscript"/>
        <sz val="10"/>
        <color theme="1"/>
        <rFont val="Verdana"/>
        <family val="2"/>
        <charset val="238"/>
      </rPr>
      <t>2</t>
    </r>
  </si>
  <si>
    <t>2.</t>
  </si>
  <si>
    <t>6.</t>
  </si>
  <si>
    <t>7.</t>
  </si>
  <si>
    <t>8.</t>
  </si>
  <si>
    <t>sat</t>
  </si>
  <si>
    <t>9.</t>
  </si>
  <si>
    <t>10.</t>
  </si>
  <si>
    <t>Usluga ispisa, crno-bijeli, A4</t>
  </si>
  <si>
    <t>Usluga ispisa, u boji, A4</t>
  </si>
  <si>
    <t>Usluga pripreme za tisak</t>
  </si>
  <si>
    <t>Grafičko oblikovanje</t>
  </si>
  <si>
    <t>11.</t>
  </si>
  <si>
    <t xml:space="preserve">C J E N I K </t>
  </si>
  <si>
    <t xml:space="preserve">Izrada programa </t>
  </si>
  <si>
    <t>Izrada troškovnika</t>
  </si>
  <si>
    <t>Priprema i prikupljanje podataka</t>
  </si>
  <si>
    <t>Obrada podataka</t>
  </si>
  <si>
    <t>Tehnička priprema</t>
  </si>
  <si>
    <t>Usluga održavanja informatičke opreme</t>
  </si>
  <si>
    <t>Usluga servisa informatičke opreme</t>
  </si>
  <si>
    <t>12.</t>
  </si>
  <si>
    <t>13.</t>
  </si>
  <si>
    <t>14.</t>
  </si>
  <si>
    <t>Ceremonija sahrane pokojnika u grobnicu ili grob</t>
  </si>
  <si>
    <t>15.</t>
  </si>
  <si>
    <t>16.</t>
  </si>
  <si>
    <t>17.</t>
  </si>
  <si>
    <t>Prijevoz vijenaca do grobnog mjesta</t>
  </si>
  <si>
    <t>Prijenos križeva od mrtvačnice do grobnog mjesta</t>
  </si>
  <si>
    <t>Iskop i zatrpavanje ukupne jame</t>
  </si>
  <si>
    <t>Usluga otvaranja i zatvaranja grobnice</t>
  </si>
  <si>
    <t>18.</t>
  </si>
  <si>
    <t>19.</t>
  </si>
  <si>
    <t>Odvoz vijenaca i oblikovanje grobne humke</t>
  </si>
  <si>
    <t>Ostale usluge</t>
  </si>
  <si>
    <t>km</t>
  </si>
  <si>
    <t>Putni trošak</t>
  </si>
  <si>
    <t>Ostale intelektualne usluge (administrativno-tehničke usluge)</t>
  </si>
  <si>
    <t>Izrada izviješća</t>
  </si>
  <si>
    <t>Obrada digitalnih podataka (unos, analiza, izračun)</t>
  </si>
  <si>
    <t>Izrada internetskih stranica</t>
  </si>
  <si>
    <t>24.</t>
  </si>
  <si>
    <t>23.</t>
  </si>
  <si>
    <t>Rad radnika s alatom i opremom</t>
  </si>
  <si>
    <t>Krčenje živice</t>
  </si>
  <si>
    <t xml:space="preserve">Čišćenje zelenih površina </t>
  </si>
  <si>
    <t>Košnja - timerom na brdovitim terenima</t>
  </si>
  <si>
    <t>Košnja - timerom visoke trave, preko 35 cm</t>
  </si>
  <si>
    <t>Košnja - trimerom</t>
  </si>
  <si>
    <t>Košnja - kosilicom ili traktor-kosilicom</t>
  </si>
  <si>
    <t>Iskop i zatrpavanje ukupne jame za urnu</t>
  </si>
  <si>
    <t>Iskop i zatrpavanje ukupne jame za djecu do 10 godina</t>
  </si>
  <si>
    <t>Građevinske usluge</t>
  </si>
  <si>
    <t>Komunalac Berek d.o.o.</t>
  </si>
  <si>
    <t>Berek 77, 43232 Berek</t>
  </si>
  <si>
    <t>MB: 4640381</t>
  </si>
  <si>
    <t>OIB: 98924635694</t>
  </si>
  <si>
    <t>Žiro račun kod Erste banke: HR5824020061100807655</t>
  </si>
  <si>
    <t>I. Grobne naknade na grobljima na području Općine Berek i usluge oko ukopa</t>
  </si>
  <si>
    <t>Naknada za dodjelu jednostrukog grobnog mjesta za građane s 
prebivalištem na području općine Berek</t>
  </si>
  <si>
    <t>Naknada za dodjelu dvostrukog grobnog mjesta za građane s 
prebivalištem na području općine Berek</t>
  </si>
  <si>
    <t>Naknada za dodjelu trostrukog grobnog mjesta za građane s 
prebivalištem na području općine Berek</t>
  </si>
  <si>
    <t>Naknada za dodjelu trostrukog grobnog mjesta za građane koji 
nemaju prebivalište na području općine Berek</t>
  </si>
  <si>
    <t>Naknada za izvođenje radova na grobnom mjestu - za poslove 
adaptacije (renoviranja) grobnog okvir ili grobnicu</t>
  </si>
  <si>
    <t xml:space="preserve">Korištenje mrtvačnice (do 24 sata), za pokojika koji je imao prebivalište na području Općine Berek
</t>
  </si>
  <si>
    <t xml:space="preserve">Korištenje mrtvačnice (do 24 sata), za pokojika koji nije imao prebivalište na području Općine Berek
</t>
  </si>
  <si>
    <t xml:space="preserve">Korištenje hladnjaka (do 24 sata), za pokojnika koji je imao prebivalište iz područja Općine Berek
</t>
  </si>
  <si>
    <t xml:space="preserve">Korištenje hladnjaka (do 24 sata), za pokojnika koji je imao prebivalište izvan područja Općine Berek
</t>
  </si>
  <si>
    <t>20.</t>
  </si>
  <si>
    <t>21.</t>
  </si>
  <si>
    <t>22.</t>
  </si>
  <si>
    <t>Izradila:</t>
  </si>
  <si>
    <t>Željka Šoštarić</t>
  </si>
  <si>
    <t>Naknada za dodjelu jednostrukog grobnog mjesta za građane  
koji nemaju prebivalište na području općine Berek</t>
  </si>
  <si>
    <t>Naknada za izvođenje radova na grobnom mjestu - za postavljanje spomen ploče na grobni okvir ili grobnicu</t>
  </si>
  <si>
    <t>Naknada za izvođenje radova na grobnom mjestu - za postavljanje pokrivne ploče na grobni okvir ili grobnicu</t>
  </si>
  <si>
    <t>Naknada za dodjelu dvostrukog grobnog mjesta za građane koji nemaju prebivalište na području općine Berek</t>
  </si>
  <si>
    <t>Naknada za izvođenje radova na grobnom mjestu - za izgradnju grobnog okvira, spomenika i grobnice</t>
  </si>
  <si>
    <t>Naknada za izvođenje radova na grobnom mjestu - za izgradnju grobnice unutra postojećegog okvira</t>
  </si>
  <si>
    <t>Godišnja grobna nakanda po m2</t>
  </si>
  <si>
    <t>Prihvat pokojnika u mrtvačnicu</t>
  </si>
  <si>
    <t>Unos podataka u grobni očevidnik</t>
  </si>
  <si>
    <t>25.</t>
  </si>
  <si>
    <t>26.</t>
  </si>
  <si>
    <t>27.</t>
  </si>
  <si>
    <t>Korištenje mrtvačnice nakon 24 sata</t>
  </si>
  <si>
    <t>Korištenje hladnjaka nakon 24 sata</t>
  </si>
  <si>
    <t>28.</t>
  </si>
  <si>
    <t>29.</t>
  </si>
  <si>
    <t>po slučaju</t>
  </si>
  <si>
    <t>II. Održavanje nerazvrstanih cesta</t>
  </si>
  <si>
    <t>Jed.mj.</t>
  </si>
  <si>
    <t>Jed.cijena</t>
  </si>
  <si>
    <t>Cijena s PDV</t>
  </si>
  <si>
    <t>Usluga rada stroja</t>
  </si>
  <si>
    <t>Kombinirka</t>
  </si>
  <si>
    <t>Bager</t>
  </si>
  <si>
    <t>Buldozer</t>
  </si>
  <si>
    <t>Valjak</t>
  </si>
  <si>
    <t xml:space="preserve">Odvoz iskopa (kamion ili traktor s prikolicom) </t>
  </si>
  <si>
    <t>radni sat</t>
  </si>
  <si>
    <t>Usluga nabave kamenog materijala s prijevozom</t>
  </si>
  <si>
    <t>Kamen 0-16 mm</t>
  </si>
  <si>
    <t>Kamen0-30 mm</t>
  </si>
  <si>
    <t>Kamen 0-60 mm</t>
  </si>
  <si>
    <t>Kamen 80-120 mm</t>
  </si>
  <si>
    <t>Šljunak</t>
  </si>
  <si>
    <t xml:space="preserve">Pijesak </t>
  </si>
  <si>
    <t>Zemlja</t>
  </si>
  <si>
    <t>m3</t>
  </si>
  <si>
    <t>Usluga nabave kamenog materijala s prijevozom i ugradnjom</t>
  </si>
  <si>
    <t>Kamen 0-30 mm</t>
  </si>
  <si>
    <t>Pijesak</t>
  </si>
  <si>
    <t xml:space="preserve">Šoder </t>
  </si>
  <si>
    <t>Usluga prijevoza rasutog materijala</t>
  </si>
  <si>
    <t>Prijevoz materijala po metru kubnom po kilometru</t>
  </si>
  <si>
    <t>m3/km</t>
  </si>
  <si>
    <t>JM</t>
  </si>
  <si>
    <t>Cijena u kunama bez PDV-a</t>
  </si>
  <si>
    <t>Održavanje površina uz nerazvrstane ceste</t>
  </si>
  <si>
    <t>Usluga drobljenja raslinja uz nerazvrstane ceste i čišćenje poljskih 
živica</t>
  </si>
  <si>
    <t>Usluga košnje trave uz nerazvrstane ceste i ostale javne površine</t>
  </si>
  <si>
    <t>m2</t>
  </si>
  <si>
    <t>Zimska služba</t>
  </si>
  <si>
    <t>Cijena u kunama bez PDV</t>
  </si>
  <si>
    <t>Odvoz snijega s javnih površina</t>
  </si>
  <si>
    <t>Posipanje nerazvrstanih cesta soli</t>
  </si>
  <si>
    <t>Posipanje nerazvrstanih cesta kamenom i soli</t>
  </si>
  <si>
    <t>T</t>
  </si>
  <si>
    <t>U cijenu rada uključeni su troškovi i vrijeme prijevoza stroja do mjesta rada.</t>
  </si>
  <si>
    <t>Radni sat stroja računa se od početka do kraja rada, te ne uključuje stanke ili prekide.</t>
  </si>
  <si>
    <t>U cijenu rada stroja uključeni su troškovi i vrijeme  prijevoza stroja do mjesta rada.</t>
  </si>
  <si>
    <t xml:space="preserve">U cijenu uključen kamen, prijevoz, rad strojeva i radnika potrebnih za ugradnju kamena. </t>
  </si>
  <si>
    <t>Cijena uključuje prijevoz materijala po metru kubnom po kilometru.</t>
  </si>
  <si>
    <t>U cijenu rada kuljučeni su troškovi i vrijeme prijevoza stroja do mjesta rada.</t>
  </si>
  <si>
    <t>III. Usluge održavanja zelenih površina</t>
  </si>
  <si>
    <t>IV. Usluge tiska</t>
  </si>
  <si>
    <t>V. Informatičke usluge</t>
  </si>
  <si>
    <t xml:space="preserve">VI. Intelektualne usluge </t>
  </si>
  <si>
    <t>VII. Ostale usluge</t>
  </si>
  <si>
    <t>Radni sat stroja računa se od početka rada do kraja rada, te ne uključuje stanke ili prekide.</t>
  </si>
  <si>
    <t>Čišćenje snijega s nerazvrstanih cesta</t>
  </si>
  <si>
    <t>Berek, 20. ožujka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</si>
</sst>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vertAlign val="superscript"/>
      <sz val="10"/>
      <color theme="1"/>
      <name val="Verdana"/>
      <family val="2"/>
      <charset val="238"/>
    </font>
    <font>
      <b/>
      <sz val="10"/>
      <color theme="4" tint="-0.499984740745262"/>
      <name val="Verdana"/>
      <family val="2"/>
      <charset val="238"/>
    </font>
    <font>
      <sz val="10"/>
      <color theme="3" tint="-0.249977111117893"/>
      <name val="Verdana"/>
      <family val="2"/>
      <charset val="238"/>
    </font>
    <font>
      <sz val="10"/>
      <color theme="6" tint="-0.499984740745262"/>
      <name val="Verdana"/>
      <family val="2"/>
      <charset val="238"/>
    </font>
    <font>
      <b/>
      <sz val="14"/>
      <color theme="1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Verdana"/>
      <family val="2"/>
      <charset val="238"/>
    </font>
    <font>
      <i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 applyAlignment="1">
      <alignment horizontal="center"/>
    </xf>
    <xf numFmtId="4" fontId="2" fillId="0" borderId="0" xfId="0" applyNumberFormat="1" applyFont="1"/>
    <xf numFmtId="4" fontId="2" fillId="0" borderId="2" xfId="0" applyNumberFormat="1" applyFont="1" applyBorder="1"/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/>
    <xf numFmtId="0" fontId="1" fillId="0" borderId="0" xfId="0" applyFont="1" applyAlignment="1">
      <alignment wrapText="1"/>
    </xf>
    <xf numFmtId="0" fontId="2" fillId="0" borderId="0" xfId="0" applyFont="1" applyBorder="1" applyAlignment="1">
      <alignment vertical="center"/>
    </xf>
    <xf numFmtId="0" fontId="1" fillId="0" borderId="0" xfId="0" applyFont="1"/>
    <xf numFmtId="4" fontId="2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/>
    </xf>
    <xf numFmtId="0" fontId="2" fillId="0" borderId="0" xfId="0" applyFont="1"/>
    <xf numFmtId="0" fontId="6" fillId="0" borderId="0" xfId="0" applyFont="1"/>
    <xf numFmtId="164" fontId="2" fillId="0" borderId="0" xfId="0" applyNumberFormat="1" applyFont="1" applyAlignment="1">
      <alignment vertical="center"/>
    </xf>
    <xf numFmtId="0" fontId="2" fillId="0" borderId="0" xfId="0" applyFont="1"/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4" fontId="1" fillId="0" borderId="12" xfId="0" applyNumberFormat="1" applyFont="1" applyBorder="1"/>
    <xf numFmtId="4" fontId="1" fillId="0" borderId="13" xfId="0" applyNumberFormat="1" applyFont="1" applyBorder="1"/>
    <xf numFmtId="0" fontId="2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4" fontId="2" fillId="0" borderId="7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1" fillId="0" borderId="19" xfId="0" applyNumberFormat="1" applyFont="1" applyBorder="1"/>
    <xf numFmtId="4" fontId="1" fillId="0" borderId="20" xfId="0" applyNumberFormat="1" applyFont="1" applyBorder="1"/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4" fontId="1" fillId="0" borderId="20" xfId="0" applyNumberFormat="1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2" fillId="0" borderId="27" xfId="0" applyNumberFormat="1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4" fillId="0" borderId="0" xfId="0" applyFont="1" applyAlignment="1">
      <alignment wrapText="1"/>
    </xf>
    <xf numFmtId="4" fontId="7" fillId="0" borderId="0" xfId="0" quotePrefix="1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2" fillId="0" borderId="0" xfId="0" applyFont="1"/>
    <xf numFmtId="0" fontId="6" fillId="0" borderId="2" xfId="0" applyFont="1" applyBorder="1" applyAlignment="1"/>
    <xf numFmtId="0" fontId="0" fillId="0" borderId="2" xfId="0" applyBorder="1" applyAlignment="1"/>
    <xf numFmtId="4" fontId="1" fillId="0" borderId="0" xfId="0" applyNumberFormat="1" applyFont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3" xfId="0" applyFont="1" applyBorder="1" applyAlignment="1">
      <alignment vertical="top" wrapText="1"/>
    </xf>
    <xf numFmtId="0" fontId="1" fillId="0" borderId="18" xfId="0" applyFont="1" applyBorder="1"/>
    <xf numFmtId="0" fontId="1" fillId="0" borderId="19" xfId="0" applyFont="1" applyBorder="1"/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1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11" xfId="0" applyFont="1" applyBorder="1"/>
    <xf numFmtId="0" fontId="1" fillId="0" borderId="12" xfId="0" applyFont="1" applyBorder="1"/>
    <xf numFmtId="0" fontId="2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2" borderId="6" xfId="0" applyFont="1" applyFill="1" applyBorder="1" applyAlignment="1">
      <alignment vertical="center"/>
    </xf>
    <xf numFmtId="4" fontId="2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23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tabSelected="1" view="pageBreakPreview" topLeftCell="A7" zoomScale="115" zoomScaleNormal="115" zoomScaleSheetLayoutView="115" zoomScalePageLayoutView="115" workbookViewId="0">
      <selection activeCell="A20" sqref="A20"/>
    </sheetView>
  </sheetViews>
  <sheetFormatPr defaultRowHeight="12.75" x14ac:dyDescent="0.2"/>
  <cols>
    <col min="1" max="1" width="4.7109375" style="14" customWidth="1"/>
    <col min="2" max="2" width="10.140625" style="14" customWidth="1"/>
    <col min="3" max="3" width="16" style="14" customWidth="1"/>
    <col min="4" max="4" width="12.28515625" style="14" customWidth="1"/>
    <col min="5" max="5" width="24.28515625" style="14" customWidth="1"/>
    <col min="6" max="6" width="10.85546875" style="1" customWidth="1"/>
    <col min="7" max="8" width="12.85546875" style="2" customWidth="1"/>
    <col min="9" max="9" width="14.5703125" style="2" customWidth="1"/>
    <col min="10" max="10" width="9.140625" style="14"/>
    <col min="11" max="11" width="10.42578125" style="14" customWidth="1"/>
    <col min="12" max="16384" width="9.140625" style="14"/>
  </cols>
  <sheetData>
    <row r="1" spans="1:9" ht="12.75" customHeight="1" x14ac:dyDescent="0.2">
      <c r="B1" s="17"/>
      <c r="C1" s="82" t="s">
        <v>65</v>
      </c>
      <c r="D1" s="82"/>
      <c r="E1" s="82"/>
      <c r="F1" s="82"/>
      <c r="G1" s="9"/>
      <c r="H1" s="83"/>
      <c r="I1" s="83"/>
    </row>
    <row r="2" spans="1:9" ht="15" customHeight="1" x14ac:dyDescent="0.2">
      <c r="C2" s="84" t="s">
        <v>66</v>
      </c>
      <c r="D2" s="84"/>
      <c r="E2" s="84"/>
      <c r="F2" s="84"/>
      <c r="H2" s="83"/>
      <c r="I2" s="83"/>
    </row>
    <row r="3" spans="1:9" ht="15" customHeight="1" x14ac:dyDescent="0.2">
      <c r="C3" s="85" t="s">
        <v>67</v>
      </c>
      <c r="D3" s="85"/>
      <c r="E3" s="15"/>
      <c r="F3" s="14"/>
      <c r="H3" s="83"/>
      <c r="I3" s="83"/>
    </row>
    <row r="4" spans="1:9" ht="15" customHeight="1" x14ac:dyDescent="0.2">
      <c r="C4" s="15" t="s">
        <v>68</v>
      </c>
      <c r="D4" s="15"/>
      <c r="E4" s="15"/>
      <c r="F4" s="14"/>
    </row>
    <row r="5" spans="1:9" ht="15.75" customHeight="1" thickBot="1" x14ac:dyDescent="0.3">
      <c r="A5" s="8"/>
      <c r="B5" s="8"/>
      <c r="C5" s="88" t="s">
        <v>69</v>
      </c>
      <c r="D5" s="88"/>
      <c r="E5" s="88"/>
      <c r="F5" s="89"/>
      <c r="G5" s="3"/>
      <c r="H5" s="3"/>
      <c r="I5" s="3"/>
    </row>
    <row r="6" spans="1:9" x14ac:dyDescent="0.2">
      <c r="A6" s="87"/>
      <c r="B6" s="87"/>
    </row>
    <row r="7" spans="1:9" ht="18" x14ac:dyDescent="0.25">
      <c r="A7" s="86" t="s">
        <v>24</v>
      </c>
      <c r="B7" s="86"/>
      <c r="C7" s="86"/>
      <c r="D7" s="86"/>
      <c r="E7" s="86"/>
      <c r="F7" s="86"/>
      <c r="G7" s="86"/>
      <c r="H7" s="86"/>
      <c r="I7" s="86"/>
    </row>
    <row r="9" spans="1:9" ht="15" customHeight="1" x14ac:dyDescent="0.2">
      <c r="G9" s="90" t="s">
        <v>154</v>
      </c>
      <c r="H9" s="90"/>
      <c r="I9" s="90"/>
    </row>
    <row r="10" spans="1:9" ht="15" customHeight="1" thickBot="1" x14ac:dyDescent="0.25">
      <c r="G10" s="13"/>
      <c r="H10" s="13"/>
      <c r="I10" s="13"/>
    </row>
    <row r="11" spans="1:9" s="11" customFormat="1" ht="13.5" thickBot="1" x14ac:dyDescent="0.25">
      <c r="A11" s="48" t="s">
        <v>70</v>
      </c>
      <c r="B11" s="49"/>
      <c r="C11" s="49"/>
      <c r="D11" s="49"/>
      <c r="E11" s="49"/>
      <c r="F11" s="49"/>
      <c r="G11" s="49"/>
      <c r="H11" s="49"/>
      <c r="I11" s="50"/>
    </row>
    <row r="12" spans="1:9" ht="15" customHeight="1" thickBot="1" x14ac:dyDescent="0.25">
      <c r="A12" s="91" t="s">
        <v>8</v>
      </c>
      <c r="B12" s="92"/>
      <c r="C12" s="92"/>
      <c r="D12" s="92"/>
      <c r="E12" s="92"/>
      <c r="F12" s="40" t="s">
        <v>9</v>
      </c>
      <c r="G12" s="41" t="s">
        <v>0</v>
      </c>
      <c r="H12" s="41" t="s">
        <v>1</v>
      </c>
      <c r="I12" s="42" t="s">
        <v>2</v>
      </c>
    </row>
    <row r="13" spans="1:9" s="4" customFormat="1" ht="30.75" customHeight="1" x14ac:dyDescent="0.25">
      <c r="A13" s="37" t="s">
        <v>3</v>
      </c>
      <c r="B13" s="78" t="s">
        <v>71</v>
      </c>
      <c r="C13" s="79"/>
      <c r="D13" s="79"/>
      <c r="E13" s="79"/>
      <c r="F13" s="38" t="s">
        <v>101</v>
      </c>
      <c r="G13" s="39">
        <v>500</v>
      </c>
      <c r="H13" s="39">
        <f t="shared" ref="H13:H41" si="0">G13*0.25</f>
        <v>125</v>
      </c>
      <c r="I13" s="39">
        <f t="shared" ref="I13:I41" si="1">H13+G13</f>
        <v>625</v>
      </c>
    </row>
    <row r="14" spans="1:9" s="4" customFormat="1" ht="30.75" customHeight="1" x14ac:dyDescent="0.25">
      <c r="A14" s="18" t="s">
        <v>12</v>
      </c>
      <c r="B14" s="80" t="s">
        <v>85</v>
      </c>
      <c r="C14" s="81"/>
      <c r="D14" s="81"/>
      <c r="E14" s="81"/>
      <c r="F14" s="19" t="s">
        <v>101</v>
      </c>
      <c r="G14" s="20">
        <v>1000</v>
      </c>
      <c r="H14" s="20">
        <f t="shared" ref="H14:H15" si="2">G14*0.25</f>
        <v>250</v>
      </c>
      <c r="I14" s="20">
        <f t="shared" ref="I14:I15" si="3">H14+G14</f>
        <v>1250</v>
      </c>
    </row>
    <row r="15" spans="1:9" s="4" customFormat="1" ht="30.75" customHeight="1" x14ac:dyDescent="0.25">
      <c r="A15" s="18" t="s">
        <v>4</v>
      </c>
      <c r="B15" s="80" t="s">
        <v>72</v>
      </c>
      <c r="C15" s="81"/>
      <c r="D15" s="81"/>
      <c r="E15" s="81"/>
      <c r="F15" s="19" t="s">
        <v>101</v>
      </c>
      <c r="G15" s="20">
        <v>800</v>
      </c>
      <c r="H15" s="20">
        <f t="shared" si="2"/>
        <v>200</v>
      </c>
      <c r="I15" s="20">
        <f t="shared" si="3"/>
        <v>1000</v>
      </c>
    </row>
    <row r="16" spans="1:9" s="4" customFormat="1" ht="30.75" customHeight="1" x14ac:dyDescent="0.25">
      <c r="A16" s="18" t="s">
        <v>6</v>
      </c>
      <c r="B16" s="80" t="s">
        <v>88</v>
      </c>
      <c r="C16" s="81"/>
      <c r="D16" s="81"/>
      <c r="E16" s="81"/>
      <c r="F16" s="19" t="s">
        <v>101</v>
      </c>
      <c r="G16" s="20">
        <v>1600</v>
      </c>
      <c r="H16" s="20">
        <f t="shared" ref="H16:H17" si="4">G16*0.25</f>
        <v>400</v>
      </c>
      <c r="I16" s="20">
        <f t="shared" ref="I16:I17" si="5">H16+G16</f>
        <v>2000</v>
      </c>
    </row>
    <row r="17" spans="1:9" s="4" customFormat="1" ht="30.75" customHeight="1" x14ac:dyDescent="0.25">
      <c r="A17" s="18" t="s">
        <v>7</v>
      </c>
      <c r="B17" s="80" t="s">
        <v>73</v>
      </c>
      <c r="C17" s="81"/>
      <c r="D17" s="81"/>
      <c r="E17" s="81"/>
      <c r="F17" s="19" t="s">
        <v>101</v>
      </c>
      <c r="G17" s="20">
        <v>1100</v>
      </c>
      <c r="H17" s="20">
        <f t="shared" si="4"/>
        <v>275</v>
      </c>
      <c r="I17" s="20">
        <f t="shared" si="5"/>
        <v>1375</v>
      </c>
    </row>
    <row r="18" spans="1:9" s="4" customFormat="1" ht="30.75" customHeight="1" x14ac:dyDescent="0.25">
      <c r="A18" s="18" t="s">
        <v>13</v>
      </c>
      <c r="B18" s="80" t="s">
        <v>74</v>
      </c>
      <c r="C18" s="81"/>
      <c r="D18" s="81"/>
      <c r="E18" s="81"/>
      <c r="F18" s="19" t="s">
        <v>101</v>
      </c>
      <c r="G18" s="20">
        <v>2200</v>
      </c>
      <c r="H18" s="20">
        <f t="shared" ref="H18" si="6">G18*0.25</f>
        <v>550</v>
      </c>
      <c r="I18" s="20">
        <f t="shared" ref="I18" si="7">H18+G18</f>
        <v>2750</v>
      </c>
    </row>
    <row r="19" spans="1:9" s="4" customFormat="1" ht="25.5" customHeight="1" x14ac:dyDescent="0.25">
      <c r="A19" s="18" t="s">
        <v>14</v>
      </c>
      <c r="B19" s="80" t="s">
        <v>5</v>
      </c>
      <c r="C19" s="80"/>
      <c r="D19" s="80"/>
      <c r="E19" s="80"/>
      <c r="F19" s="21" t="s">
        <v>101</v>
      </c>
      <c r="G19" s="20">
        <v>200</v>
      </c>
      <c r="H19" s="20">
        <f t="shared" si="0"/>
        <v>50</v>
      </c>
      <c r="I19" s="20">
        <f t="shared" si="1"/>
        <v>250</v>
      </c>
    </row>
    <row r="20" spans="1:9" s="4" customFormat="1" ht="24.75" customHeight="1" x14ac:dyDescent="0.25">
      <c r="A20" s="18" t="s">
        <v>15</v>
      </c>
      <c r="B20" s="80" t="s">
        <v>89</v>
      </c>
      <c r="C20" s="81"/>
      <c r="D20" s="81"/>
      <c r="E20" s="81"/>
      <c r="F20" s="19" t="s">
        <v>101</v>
      </c>
      <c r="G20" s="20">
        <v>245</v>
      </c>
      <c r="H20" s="20">
        <f t="shared" si="0"/>
        <v>61.25</v>
      </c>
      <c r="I20" s="20">
        <f t="shared" si="1"/>
        <v>306.25</v>
      </c>
    </row>
    <row r="21" spans="1:9" s="4" customFormat="1" ht="30.75" customHeight="1" x14ac:dyDescent="0.25">
      <c r="A21" s="18" t="s">
        <v>17</v>
      </c>
      <c r="B21" s="80" t="s">
        <v>90</v>
      </c>
      <c r="C21" s="81"/>
      <c r="D21" s="81"/>
      <c r="E21" s="81"/>
      <c r="F21" s="19" t="s">
        <v>101</v>
      </c>
      <c r="G21" s="20">
        <v>120</v>
      </c>
      <c r="H21" s="20">
        <f t="shared" ref="H21" si="8">G21*0.25</f>
        <v>30</v>
      </c>
      <c r="I21" s="20">
        <f t="shared" ref="I21" si="9">H21+G21</f>
        <v>150</v>
      </c>
    </row>
    <row r="22" spans="1:9" s="4" customFormat="1" ht="30.75" customHeight="1" x14ac:dyDescent="0.25">
      <c r="A22" s="18" t="s">
        <v>18</v>
      </c>
      <c r="B22" s="80" t="s">
        <v>87</v>
      </c>
      <c r="C22" s="81"/>
      <c r="D22" s="81"/>
      <c r="E22" s="81"/>
      <c r="F22" s="19" t="s">
        <v>101</v>
      </c>
      <c r="G22" s="20">
        <v>105</v>
      </c>
      <c r="H22" s="20">
        <f t="shared" ref="H22" si="10">G22*0.25</f>
        <v>26.25</v>
      </c>
      <c r="I22" s="20">
        <f t="shared" ref="I22" si="11">H22+G22</f>
        <v>131.25</v>
      </c>
    </row>
    <row r="23" spans="1:9" s="4" customFormat="1" ht="30.75" customHeight="1" x14ac:dyDescent="0.25">
      <c r="A23" s="18" t="s">
        <v>23</v>
      </c>
      <c r="B23" s="80" t="s">
        <v>86</v>
      </c>
      <c r="C23" s="81"/>
      <c r="D23" s="81"/>
      <c r="E23" s="81"/>
      <c r="F23" s="19" t="s">
        <v>101</v>
      </c>
      <c r="G23" s="20">
        <v>105</v>
      </c>
      <c r="H23" s="20">
        <f t="shared" ref="H23" si="12">G23*0.25</f>
        <v>26.25</v>
      </c>
      <c r="I23" s="20">
        <f t="shared" ref="I23" si="13">H23+G23</f>
        <v>131.25</v>
      </c>
    </row>
    <row r="24" spans="1:9" s="4" customFormat="1" ht="30.75" customHeight="1" x14ac:dyDescent="0.25">
      <c r="A24" s="18" t="s">
        <v>32</v>
      </c>
      <c r="B24" s="80" t="s">
        <v>75</v>
      </c>
      <c r="C24" s="81"/>
      <c r="D24" s="81"/>
      <c r="E24" s="81"/>
      <c r="F24" s="19" t="s">
        <v>101</v>
      </c>
      <c r="G24" s="20">
        <v>120</v>
      </c>
      <c r="H24" s="20">
        <f t="shared" ref="H24:H27" si="14">G24*0.25</f>
        <v>30</v>
      </c>
      <c r="I24" s="20">
        <f t="shared" ref="I24:I27" si="15">H24+G24</f>
        <v>150</v>
      </c>
    </row>
    <row r="25" spans="1:9" s="28" customFormat="1" ht="15" x14ac:dyDescent="0.25">
      <c r="A25" s="32" t="s">
        <v>33</v>
      </c>
      <c r="B25" s="121" t="s">
        <v>91</v>
      </c>
      <c r="C25" s="121"/>
      <c r="D25" s="121"/>
      <c r="E25" s="121"/>
      <c r="F25" s="33" t="s">
        <v>11</v>
      </c>
      <c r="G25" s="27">
        <v>16</v>
      </c>
      <c r="H25" s="27">
        <f t="shared" si="14"/>
        <v>4</v>
      </c>
      <c r="I25" s="27">
        <f t="shared" si="15"/>
        <v>20</v>
      </c>
    </row>
    <row r="26" spans="1:9" s="28" customFormat="1" x14ac:dyDescent="0.25">
      <c r="A26" s="22" t="s">
        <v>34</v>
      </c>
      <c r="B26" s="23" t="s">
        <v>92</v>
      </c>
      <c r="C26" s="24"/>
      <c r="D26" s="24"/>
      <c r="E26" s="25"/>
      <c r="F26" s="26" t="s">
        <v>101</v>
      </c>
      <c r="G26" s="27">
        <v>50</v>
      </c>
      <c r="H26" s="27">
        <f t="shared" si="14"/>
        <v>12.5</v>
      </c>
      <c r="I26" s="27">
        <f t="shared" si="15"/>
        <v>62.5</v>
      </c>
    </row>
    <row r="27" spans="1:9" s="28" customFormat="1" x14ac:dyDescent="0.25">
      <c r="A27" s="22" t="s">
        <v>36</v>
      </c>
      <c r="B27" s="29" t="s">
        <v>93</v>
      </c>
      <c r="C27" s="30"/>
      <c r="D27" s="30"/>
      <c r="E27" s="31"/>
      <c r="F27" s="26" t="s">
        <v>101</v>
      </c>
      <c r="G27" s="27">
        <v>24.39</v>
      </c>
      <c r="H27" s="27">
        <f t="shared" si="14"/>
        <v>6.0975000000000001</v>
      </c>
      <c r="I27" s="27">
        <f t="shared" si="15"/>
        <v>30.487500000000001</v>
      </c>
    </row>
    <row r="28" spans="1:9" s="4" customFormat="1" ht="25.5" customHeight="1" x14ac:dyDescent="0.25">
      <c r="A28" s="18" t="s">
        <v>37</v>
      </c>
      <c r="B28" s="97" t="s">
        <v>76</v>
      </c>
      <c r="C28" s="97"/>
      <c r="D28" s="97"/>
      <c r="E28" s="97"/>
      <c r="F28" s="19" t="s">
        <v>101</v>
      </c>
      <c r="G28" s="20">
        <v>300</v>
      </c>
      <c r="H28" s="20">
        <f t="shared" si="0"/>
        <v>75</v>
      </c>
      <c r="I28" s="20">
        <f t="shared" si="1"/>
        <v>375</v>
      </c>
    </row>
    <row r="29" spans="1:9" s="4" customFormat="1" ht="25.5" customHeight="1" x14ac:dyDescent="0.25">
      <c r="A29" s="18" t="s">
        <v>38</v>
      </c>
      <c r="B29" s="96" t="s">
        <v>77</v>
      </c>
      <c r="C29" s="96"/>
      <c r="D29" s="96"/>
      <c r="E29" s="96"/>
      <c r="F29" s="19" t="s">
        <v>101</v>
      </c>
      <c r="G29" s="20">
        <v>600</v>
      </c>
      <c r="H29" s="20">
        <f t="shared" si="0"/>
        <v>150</v>
      </c>
      <c r="I29" s="20">
        <f t="shared" si="1"/>
        <v>750</v>
      </c>
    </row>
    <row r="30" spans="1:9" s="4" customFormat="1" ht="14.25" customHeight="1" x14ac:dyDescent="0.25">
      <c r="A30" s="18" t="s">
        <v>43</v>
      </c>
      <c r="B30" s="93" t="s">
        <v>97</v>
      </c>
      <c r="C30" s="93"/>
      <c r="D30" s="93"/>
      <c r="E30" s="93"/>
      <c r="F30" s="19" t="s">
        <v>16</v>
      </c>
      <c r="G30" s="20">
        <v>10</v>
      </c>
      <c r="H30" s="20">
        <f t="shared" ref="H30" si="16">G30*0.25</f>
        <v>2.5</v>
      </c>
      <c r="I30" s="20">
        <f t="shared" ref="I30" si="17">H30+G30</f>
        <v>12.5</v>
      </c>
    </row>
    <row r="31" spans="1:9" s="4" customFormat="1" ht="25.5" customHeight="1" x14ac:dyDescent="0.25">
      <c r="A31" s="18" t="s">
        <v>44</v>
      </c>
      <c r="B31" s="97" t="s">
        <v>78</v>
      </c>
      <c r="C31" s="98"/>
      <c r="D31" s="98"/>
      <c r="E31" s="98"/>
      <c r="F31" s="19" t="s">
        <v>101</v>
      </c>
      <c r="G31" s="20">
        <v>250</v>
      </c>
      <c r="H31" s="20">
        <f t="shared" si="0"/>
        <v>62.5</v>
      </c>
      <c r="I31" s="20">
        <f t="shared" si="1"/>
        <v>312.5</v>
      </c>
    </row>
    <row r="32" spans="1:9" s="4" customFormat="1" ht="25.5" customHeight="1" x14ac:dyDescent="0.25">
      <c r="A32" s="18" t="s">
        <v>80</v>
      </c>
      <c r="B32" s="93" t="s">
        <v>79</v>
      </c>
      <c r="C32" s="99"/>
      <c r="D32" s="99"/>
      <c r="E32" s="99"/>
      <c r="F32" s="19" t="s">
        <v>101</v>
      </c>
      <c r="G32" s="20">
        <v>500</v>
      </c>
      <c r="H32" s="20">
        <f t="shared" si="0"/>
        <v>125</v>
      </c>
      <c r="I32" s="20">
        <f t="shared" si="1"/>
        <v>625</v>
      </c>
    </row>
    <row r="33" spans="1:9" s="4" customFormat="1" ht="14.25" customHeight="1" x14ac:dyDescent="0.25">
      <c r="A33" s="18" t="s">
        <v>81</v>
      </c>
      <c r="B33" s="93" t="s">
        <v>98</v>
      </c>
      <c r="C33" s="93"/>
      <c r="D33" s="93"/>
      <c r="E33" s="93"/>
      <c r="F33" s="19" t="s">
        <v>16</v>
      </c>
      <c r="G33" s="20">
        <v>10</v>
      </c>
      <c r="H33" s="20">
        <f t="shared" si="0"/>
        <v>2.5</v>
      </c>
      <c r="I33" s="20">
        <f t="shared" si="1"/>
        <v>12.5</v>
      </c>
    </row>
    <row r="34" spans="1:9" s="4" customFormat="1" x14ac:dyDescent="0.25">
      <c r="A34" s="18" t="s">
        <v>82</v>
      </c>
      <c r="B34" s="81" t="s">
        <v>35</v>
      </c>
      <c r="C34" s="81"/>
      <c r="D34" s="81"/>
      <c r="E34" s="81"/>
      <c r="F34" s="19" t="s">
        <v>101</v>
      </c>
      <c r="G34" s="20">
        <v>400</v>
      </c>
      <c r="H34" s="20">
        <f t="shared" si="0"/>
        <v>100</v>
      </c>
      <c r="I34" s="20">
        <f t="shared" si="1"/>
        <v>500</v>
      </c>
    </row>
    <row r="35" spans="1:9" s="4" customFormat="1" x14ac:dyDescent="0.25">
      <c r="A35" s="18" t="s">
        <v>54</v>
      </c>
      <c r="B35" s="81" t="s">
        <v>39</v>
      </c>
      <c r="C35" s="81"/>
      <c r="D35" s="81"/>
      <c r="E35" s="81"/>
      <c r="F35" s="19" t="s">
        <v>101</v>
      </c>
      <c r="G35" s="20">
        <v>80</v>
      </c>
      <c r="H35" s="20">
        <f t="shared" si="0"/>
        <v>20</v>
      </c>
      <c r="I35" s="20">
        <f t="shared" si="1"/>
        <v>100</v>
      </c>
    </row>
    <row r="36" spans="1:9" s="4" customFormat="1" x14ac:dyDescent="0.25">
      <c r="A36" s="18" t="s">
        <v>53</v>
      </c>
      <c r="B36" s="81" t="s">
        <v>40</v>
      </c>
      <c r="C36" s="81"/>
      <c r="D36" s="81"/>
      <c r="E36" s="81"/>
      <c r="F36" s="19" t="s">
        <v>101</v>
      </c>
      <c r="G36" s="20">
        <v>150</v>
      </c>
      <c r="H36" s="20">
        <f t="shared" si="0"/>
        <v>37.5</v>
      </c>
      <c r="I36" s="20">
        <f t="shared" si="1"/>
        <v>187.5</v>
      </c>
    </row>
    <row r="37" spans="1:9" s="4" customFormat="1" x14ac:dyDescent="0.25">
      <c r="A37" s="18" t="s">
        <v>94</v>
      </c>
      <c r="B37" s="81" t="s">
        <v>41</v>
      </c>
      <c r="C37" s="81"/>
      <c r="D37" s="81"/>
      <c r="E37" s="81"/>
      <c r="F37" s="19" t="s">
        <v>101</v>
      </c>
      <c r="G37" s="20">
        <v>1000</v>
      </c>
      <c r="H37" s="20">
        <f t="shared" si="0"/>
        <v>250</v>
      </c>
      <c r="I37" s="20">
        <f t="shared" si="1"/>
        <v>1250</v>
      </c>
    </row>
    <row r="38" spans="1:9" s="4" customFormat="1" x14ac:dyDescent="0.25">
      <c r="A38" s="18" t="s">
        <v>95</v>
      </c>
      <c r="B38" s="93" t="s">
        <v>63</v>
      </c>
      <c r="C38" s="93"/>
      <c r="D38" s="93"/>
      <c r="E38" s="93"/>
      <c r="F38" s="19" t="s">
        <v>101</v>
      </c>
      <c r="G38" s="20">
        <v>495</v>
      </c>
      <c r="H38" s="20">
        <f t="shared" si="0"/>
        <v>123.75</v>
      </c>
      <c r="I38" s="20">
        <f t="shared" si="1"/>
        <v>618.75</v>
      </c>
    </row>
    <row r="39" spans="1:9" s="4" customFormat="1" x14ac:dyDescent="0.25">
      <c r="A39" s="18" t="s">
        <v>96</v>
      </c>
      <c r="B39" s="93" t="s">
        <v>62</v>
      </c>
      <c r="C39" s="93"/>
      <c r="D39" s="93"/>
      <c r="E39" s="93"/>
      <c r="F39" s="19" t="s">
        <v>101</v>
      </c>
      <c r="G39" s="20">
        <v>482</v>
      </c>
      <c r="H39" s="20">
        <f t="shared" si="0"/>
        <v>120.5</v>
      </c>
      <c r="I39" s="20">
        <f t="shared" si="1"/>
        <v>602.5</v>
      </c>
    </row>
    <row r="40" spans="1:9" s="4" customFormat="1" x14ac:dyDescent="0.25">
      <c r="A40" s="18" t="s">
        <v>99</v>
      </c>
      <c r="B40" s="81" t="s">
        <v>42</v>
      </c>
      <c r="C40" s="81"/>
      <c r="D40" s="81"/>
      <c r="E40" s="81"/>
      <c r="F40" s="19" t="s">
        <v>101</v>
      </c>
      <c r="G40" s="20">
        <v>350</v>
      </c>
      <c r="H40" s="20">
        <f t="shared" si="0"/>
        <v>87.5</v>
      </c>
      <c r="I40" s="20">
        <f t="shared" si="1"/>
        <v>437.5</v>
      </c>
    </row>
    <row r="41" spans="1:9" s="4" customFormat="1" x14ac:dyDescent="0.25">
      <c r="A41" s="18" t="s">
        <v>100</v>
      </c>
      <c r="B41" s="81" t="s">
        <v>45</v>
      </c>
      <c r="C41" s="81"/>
      <c r="D41" s="81"/>
      <c r="E41" s="81"/>
      <c r="F41" s="19" t="s">
        <v>101</v>
      </c>
      <c r="G41" s="20">
        <v>100</v>
      </c>
      <c r="H41" s="20">
        <f t="shared" si="0"/>
        <v>25</v>
      </c>
      <c r="I41" s="20">
        <f t="shared" si="1"/>
        <v>125</v>
      </c>
    </row>
    <row r="42" spans="1:9" s="4" customFormat="1" ht="13.5" thickBot="1" x14ac:dyDescent="0.3">
      <c r="A42" s="53"/>
      <c r="B42" s="51"/>
      <c r="C42" s="51"/>
      <c r="D42" s="51"/>
      <c r="E42" s="51"/>
      <c r="F42" s="6"/>
      <c r="G42" s="54"/>
      <c r="H42" s="54"/>
      <c r="I42" s="54"/>
    </row>
    <row r="43" spans="1:9" s="4" customFormat="1" ht="15.75" thickBot="1" x14ac:dyDescent="0.3">
      <c r="A43" s="100" t="s">
        <v>102</v>
      </c>
      <c r="B43" s="101"/>
      <c r="C43" s="101"/>
      <c r="D43" s="101"/>
      <c r="E43" s="101"/>
      <c r="F43" s="101"/>
      <c r="G43" s="101"/>
      <c r="H43" s="101"/>
      <c r="I43" s="102"/>
    </row>
    <row r="44" spans="1:9" s="4" customFormat="1" ht="15.75" thickBot="1" x14ac:dyDescent="0.3">
      <c r="A44" s="103" t="s">
        <v>8</v>
      </c>
      <c r="B44" s="104"/>
      <c r="C44" s="104"/>
      <c r="D44" s="104"/>
      <c r="E44" s="105"/>
      <c r="F44" s="55" t="s">
        <v>103</v>
      </c>
      <c r="G44" s="56" t="s">
        <v>104</v>
      </c>
      <c r="H44" s="56" t="s">
        <v>1</v>
      </c>
      <c r="I44" s="56" t="s">
        <v>105</v>
      </c>
    </row>
    <row r="45" spans="1:9" s="4" customFormat="1" ht="15" x14ac:dyDescent="0.25">
      <c r="A45" s="126" t="s">
        <v>106</v>
      </c>
      <c r="B45" s="127"/>
      <c r="C45" s="127"/>
      <c r="D45" s="127"/>
      <c r="E45" s="127"/>
      <c r="F45" s="59"/>
      <c r="G45" s="60"/>
      <c r="H45" s="60"/>
      <c r="I45" s="76"/>
    </row>
    <row r="46" spans="1:9" s="4" customFormat="1" ht="15" x14ac:dyDescent="0.25">
      <c r="A46" s="37" t="s">
        <v>3</v>
      </c>
      <c r="B46" s="128" t="s">
        <v>107</v>
      </c>
      <c r="C46" s="129"/>
      <c r="D46" s="129"/>
      <c r="E46" s="130"/>
      <c r="F46" s="38" t="s">
        <v>112</v>
      </c>
      <c r="G46" s="39">
        <v>220</v>
      </c>
      <c r="H46" s="39">
        <v>55</v>
      </c>
      <c r="I46" s="39">
        <v>275</v>
      </c>
    </row>
    <row r="47" spans="1:9" s="4" customFormat="1" ht="15" x14ac:dyDescent="0.25">
      <c r="A47" s="18" t="s">
        <v>12</v>
      </c>
      <c r="B47" s="113" t="s">
        <v>108</v>
      </c>
      <c r="C47" s="114"/>
      <c r="D47" s="114"/>
      <c r="E47" s="115"/>
      <c r="F47" s="19" t="s">
        <v>112</v>
      </c>
      <c r="G47" s="20">
        <v>400</v>
      </c>
      <c r="H47" s="20">
        <v>100</v>
      </c>
      <c r="I47" s="20">
        <v>500</v>
      </c>
    </row>
    <row r="48" spans="1:9" s="4" customFormat="1" ht="15" x14ac:dyDescent="0.25">
      <c r="A48" s="18" t="s">
        <v>4</v>
      </c>
      <c r="B48" s="113" t="s">
        <v>109</v>
      </c>
      <c r="C48" s="114"/>
      <c r="D48" s="114"/>
      <c r="E48" s="115"/>
      <c r="F48" s="19" t="s">
        <v>112</v>
      </c>
      <c r="G48" s="20">
        <v>400</v>
      </c>
      <c r="H48" s="20">
        <v>100</v>
      </c>
      <c r="I48" s="20">
        <v>500</v>
      </c>
    </row>
    <row r="49" spans="1:9" s="4" customFormat="1" ht="15" x14ac:dyDescent="0.25">
      <c r="A49" s="18" t="s">
        <v>6</v>
      </c>
      <c r="B49" s="113" t="s">
        <v>110</v>
      </c>
      <c r="C49" s="114"/>
      <c r="D49" s="114"/>
      <c r="E49" s="115"/>
      <c r="F49" s="19" t="s">
        <v>112</v>
      </c>
      <c r="G49" s="20">
        <v>200</v>
      </c>
      <c r="H49" s="20">
        <v>50</v>
      </c>
      <c r="I49" s="20">
        <v>250</v>
      </c>
    </row>
    <row r="50" spans="1:9" s="4" customFormat="1" ht="15" x14ac:dyDescent="0.25">
      <c r="A50" s="18" t="s">
        <v>7</v>
      </c>
      <c r="B50" s="113" t="s">
        <v>111</v>
      </c>
      <c r="C50" s="114"/>
      <c r="D50" s="114"/>
      <c r="E50" s="115"/>
      <c r="F50" s="19" t="s">
        <v>112</v>
      </c>
      <c r="G50" s="20">
        <v>220</v>
      </c>
      <c r="H50" s="20">
        <v>55</v>
      </c>
      <c r="I50" s="20">
        <v>275</v>
      </c>
    </row>
    <row r="51" spans="1:9" s="75" customFormat="1" x14ac:dyDescent="0.25">
      <c r="A51" s="144" t="s">
        <v>142</v>
      </c>
      <c r="B51" s="145"/>
      <c r="C51" s="145"/>
      <c r="D51" s="145"/>
      <c r="E51" s="145"/>
      <c r="F51" s="145"/>
      <c r="G51" s="145"/>
      <c r="H51" s="145"/>
      <c r="I51" s="145"/>
    </row>
    <row r="52" spans="1:9" s="75" customFormat="1" x14ac:dyDescent="0.25">
      <c r="A52" s="123" t="s">
        <v>143</v>
      </c>
      <c r="B52" s="146"/>
      <c r="C52" s="146"/>
      <c r="D52" s="146"/>
      <c r="E52" s="146"/>
      <c r="F52" s="146"/>
      <c r="G52" s="146"/>
      <c r="H52" s="146"/>
      <c r="I52" s="146"/>
    </row>
    <row r="53" spans="1:9" s="4" customFormat="1" ht="15" x14ac:dyDescent="0.25">
      <c r="A53" s="53"/>
      <c r="B53" s="51"/>
      <c r="C53" s="63"/>
      <c r="D53" s="63"/>
      <c r="E53" s="63"/>
      <c r="F53" s="6"/>
      <c r="G53" s="54"/>
      <c r="H53" s="54"/>
      <c r="I53" s="54"/>
    </row>
    <row r="54" spans="1:9" s="4" customFormat="1" ht="15" x14ac:dyDescent="0.25">
      <c r="A54" s="106" t="s">
        <v>113</v>
      </c>
      <c r="B54" s="107"/>
      <c r="C54" s="107"/>
      <c r="D54" s="107"/>
      <c r="E54" s="107"/>
      <c r="F54" s="107"/>
      <c r="G54" s="107"/>
      <c r="H54" s="107"/>
      <c r="I54" s="108"/>
    </row>
    <row r="55" spans="1:9" s="4" customFormat="1" ht="15" x14ac:dyDescent="0.25">
      <c r="A55" s="37" t="s">
        <v>3</v>
      </c>
      <c r="B55" s="125" t="s">
        <v>114</v>
      </c>
      <c r="C55" s="114"/>
      <c r="D55" s="114"/>
      <c r="E55" s="115"/>
      <c r="F55" s="38" t="s">
        <v>121</v>
      </c>
      <c r="G55" s="39">
        <v>150</v>
      </c>
      <c r="H55" s="39">
        <v>37.5</v>
      </c>
      <c r="I55" s="39">
        <f>SUM(G55+H55)</f>
        <v>187.5</v>
      </c>
    </row>
    <row r="56" spans="1:9" s="4" customFormat="1" ht="15" x14ac:dyDescent="0.25">
      <c r="A56" s="18" t="s">
        <v>12</v>
      </c>
      <c r="B56" s="113" t="s">
        <v>115</v>
      </c>
      <c r="C56" s="114"/>
      <c r="D56" s="114"/>
      <c r="E56" s="115"/>
      <c r="F56" s="38" t="s">
        <v>121</v>
      </c>
      <c r="G56" s="20">
        <v>130</v>
      </c>
      <c r="H56" s="20">
        <v>32.5</v>
      </c>
      <c r="I56" s="39">
        <f t="shared" ref="I56:I61" si="18">SUM(G56+H56)</f>
        <v>162.5</v>
      </c>
    </row>
    <row r="57" spans="1:9" s="4" customFormat="1" ht="15" x14ac:dyDescent="0.25">
      <c r="A57" s="18" t="s">
        <v>4</v>
      </c>
      <c r="B57" s="113" t="s">
        <v>116</v>
      </c>
      <c r="C57" s="114"/>
      <c r="D57" s="114"/>
      <c r="E57" s="115"/>
      <c r="F57" s="38" t="s">
        <v>121</v>
      </c>
      <c r="G57" s="20">
        <v>130</v>
      </c>
      <c r="H57" s="20">
        <v>32.5</v>
      </c>
      <c r="I57" s="39">
        <f t="shared" si="18"/>
        <v>162.5</v>
      </c>
    </row>
    <row r="58" spans="1:9" s="4" customFormat="1" ht="15" x14ac:dyDescent="0.25">
      <c r="A58" s="18" t="s">
        <v>6</v>
      </c>
      <c r="B58" s="57" t="s">
        <v>117</v>
      </c>
      <c r="C58" s="61"/>
      <c r="D58" s="61"/>
      <c r="E58" s="62"/>
      <c r="F58" s="38" t="s">
        <v>121</v>
      </c>
      <c r="G58" s="20">
        <v>150</v>
      </c>
      <c r="H58" s="20">
        <v>37.5</v>
      </c>
      <c r="I58" s="39">
        <f t="shared" si="18"/>
        <v>187.5</v>
      </c>
    </row>
    <row r="59" spans="1:9" s="4" customFormat="1" ht="15" x14ac:dyDescent="0.25">
      <c r="A59" s="18" t="s">
        <v>7</v>
      </c>
      <c r="B59" s="57" t="s">
        <v>118</v>
      </c>
      <c r="C59" s="61"/>
      <c r="D59" s="61"/>
      <c r="E59" s="62"/>
      <c r="F59" s="38" t="s">
        <v>121</v>
      </c>
      <c r="G59" s="20">
        <v>120</v>
      </c>
      <c r="H59" s="20">
        <v>30</v>
      </c>
      <c r="I59" s="39">
        <f t="shared" si="18"/>
        <v>150</v>
      </c>
    </row>
    <row r="60" spans="1:9" s="4" customFormat="1" ht="15" x14ac:dyDescent="0.25">
      <c r="A60" s="18" t="s">
        <v>13</v>
      </c>
      <c r="B60" s="57" t="s">
        <v>119</v>
      </c>
      <c r="C60" s="61"/>
      <c r="D60" s="61"/>
      <c r="E60" s="62"/>
      <c r="F60" s="38" t="s">
        <v>121</v>
      </c>
      <c r="G60" s="20">
        <v>180</v>
      </c>
      <c r="H60" s="20">
        <v>37.5</v>
      </c>
      <c r="I60" s="39">
        <f t="shared" si="18"/>
        <v>217.5</v>
      </c>
    </row>
    <row r="61" spans="1:9" s="4" customFormat="1" ht="15" x14ac:dyDescent="0.25">
      <c r="A61" s="18" t="s">
        <v>14</v>
      </c>
      <c r="B61" s="58" t="s">
        <v>120</v>
      </c>
      <c r="C61" s="61"/>
      <c r="D61" s="61"/>
      <c r="E61" s="62"/>
      <c r="F61" s="19" t="s">
        <v>121</v>
      </c>
      <c r="G61" s="20">
        <v>23</v>
      </c>
      <c r="H61" s="20">
        <v>5.75</v>
      </c>
      <c r="I61" s="20">
        <f t="shared" si="18"/>
        <v>28.75</v>
      </c>
    </row>
    <row r="62" spans="1:9" s="4" customFormat="1" ht="15" x14ac:dyDescent="0.25">
      <c r="A62" s="53"/>
      <c r="B62" s="52"/>
      <c r="C62" s="63"/>
      <c r="D62" s="63"/>
      <c r="E62" s="63"/>
      <c r="F62" s="6"/>
      <c r="G62" s="54"/>
      <c r="H62" s="54"/>
      <c r="I62" s="54"/>
    </row>
    <row r="63" spans="1:9" s="4" customFormat="1" ht="15" x14ac:dyDescent="0.25">
      <c r="A63" s="106" t="s">
        <v>122</v>
      </c>
      <c r="B63" s="107"/>
      <c r="C63" s="107"/>
      <c r="D63" s="107"/>
      <c r="E63" s="107"/>
      <c r="F63" s="107"/>
      <c r="G63" s="107"/>
      <c r="H63" s="107"/>
      <c r="I63" s="108"/>
    </row>
    <row r="64" spans="1:9" s="4" customFormat="1" ht="15" x14ac:dyDescent="0.25">
      <c r="A64" s="65" t="s">
        <v>3</v>
      </c>
      <c r="B64" s="109" t="s">
        <v>114</v>
      </c>
      <c r="C64" s="110"/>
      <c r="D64" s="110"/>
      <c r="E64" s="111"/>
      <c r="F64" s="19" t="s">
        <v>121</v>
      </c>
      <c r="G64" s="20">
        <v>180</v>
      </c>
      <c r="H64" s="20">
        <v>45</v>
      </c>
      <c r="I64" s="20">
        <v>225</v>
      </c>
    </row>
    <row r="65" spans="1:9" s="4" customFormat="1" ht="15" x14ac:dyDescent="0.25">
      <c r="A65" s="18" t="s">
        <v>12</v>
      </c>
      <c r="B65" s="81" t="s">
        <v>123</v>
      </c>
      <c r="C65" s="112"/>
      <c r="D65" s="112"/>
      <c r="E65" s="112"/>
      <c r="F65" s="19" t="s">
        <v>121</v>
      </c>
      <c r="G65" s="20">
        <v>160</v>
      </c>
      <c r="H65" s="20">
        <v>40</v>
      </c>
      <c r="I65" s="20">
        <v>200</v>
      </c>
    </row>
    <row r="66" spans="1:9" s="4" customFormat="1" ht="15" x14ac:dyDescent="0.25">
      <c r="A66" s="18" t="s">
        <v>4</v>
      </c>
      <c r="B66" s="81" t="s">
        <v>116</v>
      </c>
      <c r="C66" s="112"/>
      <c r="D66" s="112"/>
      <c r="E66" s="112"/>
      <c r="F66" s="19" t="s">
        <v>121</v>
      </c>
      <c r="G66" s="20">
        <v>160</v>
      </c>
      <c r="H66" s="20">
        <v>40</v>
      </c>
      <c r="I66" s="20">
        <v>200</v>
      </c>
    </row>
    <row r="67" spans="1:9" s="4" customFormat="1" ht="15" x14ac:dyDescent="0.25">
      <c r="A67" s="18" t="s">
        <v>6</v>
      </c>
      <c r="B67" s="81" t="s">
        <v>117</v>
      </c>
      <c r="C67" s="112"/>
      <c r="D67" s="112"/>
      <c r="E67" s="112"/>
      <c r="F67" s="19" t="s">
        <v>121</v>
      </c>
      <c r="G67" s="20">
        <v>210</v>
      </c>
      <c r="H67" s="20">
        <v>52.5</v>
      </c>
      <c r="I67" s="20">
        <v>262.5</v>
      </c>
    </row>
    <row r="68" spans="1:9" s="4" customFormat="1" ht="15" x14ac:dyDescent="0.25">
      <c r="A68" s="18" t="s">
        <v>7</v>
      </c>
      <c r="B68" s="81" t="s">
        <v>124</v>
      </c>
      <c r="C68" s="112"/>
      <c r="D68" s="112"/>
      <c r="E68" s="112"/>
      <c r="F68" s="19" t="s">
        <v>121</v>
      </c>
      <c r="G68" s="20">
        <v>210</v>
      </c>
      <c r="H68" s="20">
        <v>52.5</v>
      </c>
      <c r="I68" s="20">
        <v>262.5</v>
      </c>
    </row>
    <row r="69" spans="1:9" s="4" customFormat="1" ht="15" x14ac:dyDescent="0.25">
      <c r="A69" s="18" t="s">
        <v>13</v>
      </c>
      <c r="B69" s="81" t="s">
        <v>125</v>
      </c>
      <c r="C69" s="112"/>
      <c r="D69" s="112"/>
      <c r="E69" s="112"/>
      <c r="F69" s="19" t="s">
        <v>121</v>
      </c>
      <c r="G69" s="20">
        <v>150</v>
      </c>
      <c r="H69" s="20">
        <v>37.5</v>
      </c>
      <c r="I69" s="20">
        <v>187.5</v>
      </c>
    </row>
    <row r="70" spans="1:9" s="4" customFormat="1" ht="15" x14ac:dyDescent="0.25">
      <c r="A70" s="65" t="s">
        <v>14</v>
      </c>
      <c r="B70" s="113" t="s">
        <v>120</v>
      </c>
      <c r="C70" s="114"/>
      <c r="D70" s="114"/>
      <c r="E70" s="115"/>
      <c r="F70" s="19" t="s">
        <v>121</v>
      </c>
      <c r="G70" s="20">
        <v>50</v>
      </c>
      <c r="H70" s="20">
        <v>12.5</v>
      </c>
      <c r="I70" s="20">
        <v>62.5</v>
      </c>
    </row>
    <row r="71" spans="1:9" s="4" customFormat="1" ht="15" x14ac:dyDescent="0.25">
      <c r="A71" s="144" t="s">
        <v>144</v>
      </c>
      <c r="B71" s="147"/>
      <c r="C71" s="147"/>
      <c r="D71" s="147"/>
      <c r="E71" s="147"/>
      <c r="F71" s="147"/>
      <c r="G71" s="147"/>
      <c r="H71" s="147"/>
      <c r="I71" s="147"/>
    </row>
    <row r="72" spans="1:9" s="4" customFormat="1" ht="15" x14ac:dyDescent="0.25">
      <c r="A72" s="135"/>
      <c r="B72" s="136"/>
      <c r="C72" s="136"/>
      <c r="D72" s="136"/>
      <c r="E72" s="136"/>
      <c r="F72" s="136"/>
      <c r="G72" s="136"/>
      <c r="H72" s="136"/>
      <c r="I72" s="136"/>
    </row>
    <row r="73" spans="1:9" s="4" customFormat="1" ht="15" x14ac:dyDescent="0.25">
      <c r="A73" s="137" t="s">
        <v>126</v>
      </c>
      <c r="B73" s="138"/>
      <c r="C73" s="138"/>
      <c r="D73" s="138"/>
      <c r="E73" s="139"/>
      <c r="F73" s="77" t="s">
        <v>129</v>
      </c>
      <c r="G73" s="140" t="s">
        <v>130</v>
      </c>
      <c r="H73" s="138"/>
      <c r="I73" s="139"/>
    </row>
    <row r="74" spans="1:9" s="4" customFormat="1" ht="15" x14ac:dyDescent="0.25">
      <c r="A74" s="106" t="s">
        <v>127</v>
      </c>
      <c r="B74" s="107"/>
      <c r="C74" s="107"/>
      <c r="D74" s="107"/>
      <c r="E74" s="108"/>
      <c r="F74" s="59" t="s">
        <v>128</v>
      </c>
      <c r="G74" s="132">
        <v>1.5</v>
      </c>
      <c r="H74" s="133"/>
      <c r="I74" s="134"/>
    </row>
    <row r="75" spans="1:9" s="4" customFormat="1" x14ac:dyDescent="0.25">
      <c r="A75" s="144" t="s">
        <v>145</v>
      </c>
      <c r="B75" s="143"/>
      <c r="C75" s="143"/>
      <c r="D75" s="143"/>
      <c r="E75" s="143"/>
      <c r="F75" s="143"/>
      <c r="G75" s="143"/>
      <c r="H75" s="143"/>
      <c r="I75" s="143"/>
    </row>
    <row r="76" spans="1:9" s="4" customFormat="1" ht="15" x14ac:dyDescent="0.25">
      <c r="A76" s="66"/>
      <c r="B76" s="67"/>
      <c r="C76" s="67"/>
      <c r="D76" s="67"/>
      <c r="E76" s="67"/>
      <c r="F76" s="6"/>
      <c r="G76" s="68"/>
      <c r="H76" s="69"/>
      <c r="I76" s="69"/>
    </row>
    <row r="77" spans="1:9" s="4" customFormat="1" ht="15" x14ac:dyDescent="0.25">
      <c r="A77" s="141" t="s">
        <v>131</v>
      </c>
      <c r="B77" s="133"/>
      <c r="C77" s="133"/>
      <c r="D77" s="133"/>
      <c r="E77" s="134"/>
      <c r="F77" s="19" t="s">
        <v>129</v>
      </c>
      <c r="G77" s="132" t="s">
        <v>130</v>
      </c>
      <c r="H77" s="133"/>
      <c r="I77" s="134"/>
    </row>
    <row r="78" spans="1:9" s="4" customFormat="1" ht="27" customHeight="1" x14ac:dyDescent="0.25">
      <c r="A78" s="131" t="s">
        <v>132</v>
      </c>
      <c r="B78" s="107"/>
      <c r="C78" s="107"/>
      <c r="D78" s="107"/>
      <c r="E78" s="108"/>
      <c r="F78" s="19" t="s">
        <v>112</v>
      </c>
      <c r="G78" s="132">
        <v>500</v>
      </c>
      <c r="H78" s="133"/>
      <c r="I78" s="134"/>
    </row>
    <row r="79" spans="1:9" s="4" customFormat="1" ht="15" x14ac:dyDescent="0.25">
      <c r="A79" s="106" t="s">
        <v>133</v>
      </c>
      <c r="B79" s="107"/>
      <c r="C79" s="107"/>
      <c r="D79" s="107"/>
      <c r="E79" s="108"/>
      <c r="F79" s="38" t="s">
        <v>134</v>
      </c>
      <c r="G79" s="70"/>
      <c r="H79" s="71">
        <v>0.2</v>
      </c>
      <c r="I79" s="72"/>
    </row>
    <row r="80" spans="1:9" s="4" customFormat="1" x14ac:dyDescent="0.25">
      <c r="A80" s="144" t="s">
        <v>152</v>
      </c>
      <c r="B80" s="143"/>
      <c r="C80" s="143"/>
      <c r="D80" s="143"/>
      <c r="E80" s="143"/>
      <c r="F80" s="143"/>
      <c r="G80" s="143"/>
      <c r="H80" s="143"/>
      <c r="I80" s="143"/>
    </row>
    <row r="81" spans="1:11" s="4" customFormat="1" ht="11.25" customHeight="1" x14ac:dyDescent="0.25">
      <c r="A81" s="123" t="s">
        <v>146</v>
      </c>
      <c r="B81" s="148"/>
      <c r="C81" s="148"/>
      <c r="D81" s="148"/>
      <c r="E81" s="148"/>
      <c r="F81" s="148"/>
      <c r="G81" s="148"/>
      <c r="H81" s="148"/>
      <c r="I81" s="148"/>
    </row>
    <row r="82" spans="1:11" s="4" customFormat="1" ht="15" x14ac:dyDescent="0.25">
      <c r="A82" s="66"/>
      <c r="B82" s="67"/>
      <c r="C82" s="67"/>
      <c r="D82" s="67"/>
      <c r="E82" s="67"/>
      <c r="F82" s="6"/>
      <c r="G82" s="68"/>
      <c r="H82" s="69"/>
      <c r="I82" s="69"/>
    </row>
    <row r="83" spans="1:11" s="4" customFormat="1" ht="15" x14ac:dyDescent="0.25">
      <c r="A83" s="141" t="s">
        <v>135</v>
      </c>
      <c r="B83" s="133"/>
      <c r="C83" s="133"/>
      <c r="D83" s="133"/>
      <c r="E83" s="134"/>
      <c r="F83" s="19" t="s">
        <v>129</v>
      </c>
      <c r="G83" s="132" t="s">
        <v>136</v>
      </c>
      <c r="H83" s="133"/>
      <c r="I83" s="134"/>
    </row>
    <row r="84" spans="1:11" s="4" customFormat="1" ht="15" x14ac:dyDescent="0.25">
      <c r="A84" s="106" t="s">
        <v>153</v>
      </c>
      <c r="B84" s="114"/>
      <c r="C84" s="114"/>
      <c r="D84" s="114"/>
      <c r="E84" s="115"/>
      <c r="F84" s="73" t="s">
        <v>112</v>
      </c>
      <c r="G84" s="149">
        <v>260</v>
      </c>
      <c r="H84" s="133"/>
      <c r="I84" s="134"/>
    </row>
    <row r="85" spans="1:11" s="4" customFormat="1" ht="15" x14ac:dyDescent="0.25">
      <c r="A85" s="106" t="s">
        <v>137</v>
      </c>
      <c r="B85" s="114"/>
      <c r="C85" s="114"/>
      <c r="D85" s="114"/>
      <c r="E85" s="115"/>
      <c r="F85" s="73" t="s">
        <v>112</v>
      </c>
      <c r="G85" s="150">
        <v>220</v>
      </c>
      <c r="H85" s="151"/>
      <c r="I85" s="151"/>
    </row>
    <row r="86" spans="1:11" s="4" customFormat="1" ht="15" x14ac:dyDescent="0.25">
      <c r="A86" s="106" t="s">
        <v>138</v>
      </c>
      <c r="B86" s="114"/>
      <c r="C86" s="114"/>
      <c r="D86" s="114"/>
      <c r="E86" s="115"/>
      <c r="F86" s="74" t="s">
        <v>140</v>
      </c>
      <c r="G86" s="152">
        <v>1400</v>
      </c>
      <c r="H86" s="133"/>
      <c r="I86" s="134"/>
    </row>
    <row r="87" spans="1:11" s="4" customFormat="1" ht="15" x14ac:dyDescent="0.25">
      <c r="A87" s="106" t="s">
        <v>139</v>
      </c>
      <c r="B87" s="114"/>
      <c r="C87" s="114"/>
      <c r="D87" s="114"/>
      <c r="E87" s="115"/>
      <c r="F87" s="74" t="s">
        <v>140</v>
      </c>
      <c r="G87" s="152">
        <v>1550</v>
      </c>
      <c r="H87" s="133"/>
      <c r="I87" s="134"/>
    </row>
    <row r="88" spans="1:11" s="4" customFormat="1" x14ac:dyDescent="0.25">
      <c r="A88" s="142" t="s">
        <v>142</v>
      </c>
      <c r="B88" s="143"/>
      <c r="C88" s="143"/>
      <c r="D88" s="143"/>
      <c r="E88" s="143"/>
      <c r="F88" s="143"/>
      <c r="G88" s="143"/>
      <c r="H88" s="143"/>
      <c r="I88" s="143"/>
    </row>
    <row r="89" spans="1:11" s="4" customFormat="1" x14ac:dyDescent="0.25">
      <c r="A89" s="123" t="s">
        <v>141</v>
      </c>
      <c r="B89" s="124"/>
      <c r="C89" s="124"/>
      <c r="D89" s="124"/>
      <c r="E89" s="124"/>
      <c r="F89" s="124"/>
      <c r="G89" s="124"/>
      <c r="H89" s="124"/>
      <c r="I89" s="124"/>
    </row>
    <row r="90" spans="1:11" s="4" customFormat="1" ht="15.75" thickBot="1" x14ac:dyDescent="0.3">
      <c r="A90" s="64"/>
      <c r="B90" s="63"/>
      <c r="C90" s="63"/>
      <c r="D90" s="63"/>
      <c r="E90" s="63"/>
      <c r="F90" s="63"/>
      <c r="G90" s="63"/>
      <c r="H90" s="63"/>
      <c r="I90" s="63"/>
    </row>
    <row r="91" spans="1:11" s="11" customFormat="1" ht="13.5" thickBot="1" x14ac:dyDescent="0.25">
      <c r="A91" s="94" t="s">
        <v>147</v>
      </c>
      <c r="B91" s="95"/>
      <c r="C91" s="95"/>
      <c r="D91" s="95"/>
      <c r="E91" s="95"/>
      <c r="F91" s="45"/>
      <c r="G91" s="46"/>
      <c r="H91" s="46"/>
      <c r="I91" s="47"/>
    </row>
    <row r="92" spans="1:11" ht="15" customHeight="1" thickBot="1" x14ac:dyDescent="0.25">
      <c r="A92" s="91" t="s">
        <v>8</v>
      </c>
      <c r="B92" s="92"/>
      <c r="C92" s="92"/>
      <c r="D92" s="92"/>
      <c r="E92" s="92"/>
      <c r="F92" s="40" t="s">
        <v>9</v>
      </c>
      <c r="G92" s="41" t="s">
        <v>0</v>
      </c>
      <c r="H92" s="41" t="s">
        <v>1</v>
      </c>
      <c r="I92" s="42" t="s">
        <v>2</v>
      </c>
    </row>
    <row r="93" spans="1:11" s="4" customFormat="1" ht="15" x14ac:dyDescent="0.25">
      <c r="A93" s="37" t="s">
        <v>3</v>
      </c>
      <c r="B93" s="79" t="s">
        <v>61</v>
      </c>
      <c r="C93" s="79"/>
      <c r="D93" s="79"/>
      <c r="E93" s="79"/>
      <c r="F93" s="38" t="s">
        <v>11</v>
      </c>
      <c r="G93" s="39">
        <v>0.2</v>
      </c>
      <c r="H93" s="39">
        <f t="shared" ref="H93:H99" si="19">G93*0.25</f>
        <v>0.05</v>
      </c>
      <c r="I93" s="39">
        <f t="shared" ref="I93:I99" si="20">H93+G93</f>
        <v>0.25</v>
      </c>
      <c r="K93" s="16"/>
    </row>
    <row r="94" spans="1:11" s="4" customFormat="1" ht="15" x14ac:dyDescent="0.25">
      <c r="A94" s="18" t="s">
        <v>12</v>
      </c>
      <c r="B94" s="81" t="s">
        <v>60</v>
      </c>
      <c r="C94" s="81"/>
      <c r="D94" s="81"/>
      <c r="E94" s="81"/>
      <c r="F94" s="19" t="s">
        <v>11</v>
      </c>
      <c r="G94" s="20">
        <v>0.4</v>
      </c>
      <c r="H94" s="20">
        <f t="shared" si="19"/>
        <v>0.1</v>
      </c>
      <c r="I94" s="20">
        <f t="shared" si="20"/>
        <v>0.5</v>
      </c>
    </row>
    <row r="95" spans="1:11" s="4" customFormat="1" ht="15" x14ac:dyDescent="0.25">
      <c r="A95" s="18" t="s">
        <v>4</v>
      </c>
      <c r="B95" s="80" t="s">
        <v>59</v>
      </c>
      <c r="C95" s="80"/>
      <c r="D95" s="80"/>
      <c r="E95" s="80"/>
      <c r="F95" s="19" t="s">
        <v>11</v>
      </c>
      <c r="G95" s="20">
        <v>0.56000000000000005</v>
      </c>
      <c r="H95" s="20">
        <f t="shared" si="19"/>
        <v>0.14000000000000001</v>
      </c>
      <c r="I95" s="20">
        <f t="shared" si="20"/>
        <v>0.70000000000000007</v>
      </c>
    </row>
    <row r="96" spans="1:11" s="4" customFormat="1" ht="15" x14ac:dyDescent="0.25">
      <c r="A96" s="18" t="s">
        <v>6</v>
      </c>
      <c r="B96" s="80" t="s">
        <v>58</v>
      </c>
      <c r="C96" s="80"/>
      <c r="D96" s="80"/>
      <c r="E96" s="80"/>
      <c r="F96" s="19" t="s">
        <v>11</v>
      </c>
      <c r="G96" s="20">
        <v>0.56000000000000005</v>
      </c>
      <c r="H96" s="20">
        <f t="shared" si="19"/>
        <v>0.14000000000000001</v>
      </c>
      <c r="I96" s="20">
        <f t="shared" si="20"/>
        <v>0.70000000000000007</v>
      </c>
    </row>
    <row r="97" spans="1:9" s="4" customFormat="1" x14ac:dyDescent="0.25">
      <c r="A97" s="18" t="s">
        <v>7</v>
      </c>
      <c r="B97" s="81" t="s">
        <v>57</v>
      </c>
      <c r="C97" s="81"/>
      <c r="D97" s="81"/>
      <c r="E97" s="81"/>
      <c r="F97" s="19" t="s">
        <v>16</v>
      </c>
      <c r="G97" s="20">
        <v>20</v>
      </c>
      <c r="H97" s="20">
        <f t="shared" si="19"/>
        <v>5</v>
      </c>
      <c r="I97" s="20">
        <f t="shared" si="20"/>
        <v>25</v>
      </c>
    </row>
    <row r="98" spans="1:9" s="4" customFormat="1" x14ac:dyDescent="0.25">
      <c r="A98" s="18" t="s">
        <v>13</v>
      </c>
      <c r="B98" s="81" t="s">
        <v>56</v>
      </c>
      <c r="C98" s="81"/>
      <c r="D98" s="81"/>
      <c r="E98" s="81"/>
      <c r="F98" s="19" t="s">
        <v>16</v>
      </c>
      <c r="G98" s="20">
        <v>32</v>
      </c>
      <c r="H98" s="20">
        <f t="shared" si="19"/>
        <v>8</v>
      </c>
      <c r="I98" s="20">
        <f t="shared" si="20"/>
        <v>40</v>
      </c>
    </row>
    <row r="99" spans="1:9" s="4" customFormat="1" x14ac:dyDescent="0.25">
      <c r="A99" s="18" t="s">
        <v>14</v>
      </c>
      <c r="B99" s="81" t="s">
        <v>55</v>
      </c>
      <c r="C99" s="81"/>
      <c r="D99" s="81"/>
      <c r="E99" s="81"/>
      <c r="F99" s="19" t="s">
        <v>16</v>
      </c>
      <c r="G99" s="20">
        <v>32</v>
      </c>
      <c r="H99" s="20">
        <f t="shared" si="19"/>
        <v>8</v>
      </c>
      <c r="I99" s="20">
        <f t="shared" si="20"/>
        <v>40</v>
      </c>
    </row>
    <row r="100" spans="1:9" s="4" customFormat="1" ht="13.5" thickBot="1" x14ac:dyDescent="0.3">
      <c r="B100" s="118"/>
      <c r="C100" s="118"/>
      <c r="D100" s="118"/>
      <c r="E100" s="118"/>
      <c r="F100" s="6"/>
      <c r="G100" s="5"/>
      <c r="H100" s="5"/>
      <c r="I100" s="5"/>
    </row>
    <row r="101" spans="1:9" s="11" customFormat="1" ht="13.5" thickBot="1" x14ac:dyDescent="0.25">
      <c r="A101" s="116" t="s">
        <v>148</v>
      </c>
      <c r="B101" s="117"/>
      <c r="C101" s="117"/>
      <c r="D101" s="117"/>
      <c r="E101" s="117"/>
      <c r="F101" s="34"/>
      <c r="G101" s="35"/>
      <c r="H101" s="35"/>
      <c r="I101" s="36"/>
    </row>
    <row r="102" spans="1:9" ht="15" customHeight="1" thickBot="1" x14ac:dyDescent="0.25">
      <c r="A102" s="119" t="s">
        <v>8</v>
      </c>
      <c r="B102" s="120"/>
      <c r="C102" s="120"/>
      <c r="D102" s="120"/>
      <c r="E102" s="120"/>
      <c r="F102" s="44" t="s">
        <v>9</v>
      </c>
      <c r="G102" s="41" t="s">
        <v>0</v>
      </c>
      <c r="H102" s="43" t="s">
        <v>1</v>
      </c>
      <c r="I102" s="41" t="s">
        <v>2</v>
      </c>
    </row>
    <row r="103" spans="1:9" s="4" customFormat="1" x14ac:dyDescent="0.25">
      <c r="A103" s="37" t="s">
        <v>3</v>
      </c>
      <c r="B103" s="79" t="s">
        <v>19</v>
      </c>
      <c r="C103" s="79"/>
      <c r="D103" s="79"/>
      <c r="E103" s="79"/>
      <c r="F103" s="38" t="s">
        <v>10</v>
      </c>
      <c r="G103" s="39">
        <v>0.08</v>
      </c>
      <c r="H103" s="39">
        <f>G103*0.25</f>
        <v>0.02</v>
      </c>
      <c r="I103" s="39">
        <f>H103+G103</f>
        <v>0.1</v>
      </c>
    </row>
    <row r="104" spans="1:9" s="4" customFormat="1" x14ac:dyDescent="0.25">
      <c r="A104" s="18" t="s">
        <v>12</v>
      </c>
      <c r="B104" s="81" t="s">
        <v>20</v>
      </c>
      <c r="C104" s="81"/>
      <c r="D104" s="81"/>
      <c r="E104" s="81"/>
      <c r="F104" s="19" t="s">
        <v>10</v>
      </c>
      <c r="G104" s="20">
        <v>0.32</v>
      </c>
      <c r="H104" s="20">
        <f>G104*0.25</f>
        <v>0.08</v>
      </c>
      <c r="I104" s="20">
        <f>H104+G104</f>
        <v>0.4</v>
      </c>
    </row>
    <row r="105" spans="1:9" s="4" customFormat="1" x14ac:dyDescent="0.25">
      <c r="A105" s="18" t="s">
        <v>7</v>
      </c>
      <c r="B105" s="81" t="s">
        <v>21</v>
      </c>
      <c r="C105" s="81"/>
      <c r="D105" s="81"/>
      <c r="E105" s="81"/>
      <c r="F105" s="19" t="s">
        <v>16</v>
      </c>
      <c r="G105" s="20">
        <v>160</v>
      </c>
      <c r="H105" s="20">
        <f>G105*0.25</f>
        <v>40</v>
      </c>
      <c r="I105" s="20">
        <f>H105+G105</f>
        <v>200</v>
      </c>
    </row>
    <row r="106" spans="1:9" s="4" customFormat="1" x14ac:dyDescent="0.25">
      <c r="A106" s="18" t="s">
        <v>13</v>
      </c>
      <c r="B106" s="81" t="s">
        <v>22</v>
      </c>
      <c r="C106" s="81"/>
      <c r="D106" s="81"/>
      <c r="E106" s="81"/>
      <c r="F106" s="19" t="s">
        <v>16</v>
      </c>
      <c r="G106" s="20">
        <v>160</v>
      </c>
      <c r="H106" s="20">
        <f>G106*0.25</f>
        <v>40</v>
      </c>
      <c r="I106" s="20">
        <f>H106+G106</f>
        <v>200</v>
      </c>
    </row>
    <row r="107" spans="1:9" s="4" customFormat="1" ht="13.5" thickBot="1" x14ac:dyDescent="0.3">
      <c r="A107" s="7"/>
      <c r="B107" s="10"/>
      <c r="C107" s="10"/>
      <c r="D107" s="10"/>
      <c r="E107" s="10"/>
      <c r="F107" s="6"/>
      <c r="G107" s="12"/>
      <c r="H107" s="12"/>
      <c r="I107" s="12"/>
    </row>
    <row r="108" spans="1:9" s="11" customFormat="1" ht="13.5" thickBot="1" x14ac:dyDescent="0.25">
      <c r="A108" s="116" t="s">
        <v>149</v>
      </c>
      <c r="B108" s="117"/>
      <c r="C108" s="117"/>
      <c r="D108" s="117"/>
      <c r="E108" s="117"/>
      <c r="F108" s="34"/>
      <c r="G108" s="35"/>
      <c r="H108" s="35"/>
      <c r="I108" s="36"/>
    </row>
    <row r="109" spans="1:9" ht="15" customHeight="1" thickBot="1" x14ac:dyDescent="0.25">
      <c r="A109" s="91" t="s">
        <v>8</v>
      </c>
      <c r="B109" s="92"/>
      <c r="C109" s="92"/>
      <c r="D109" s="92"/>
      <c r="E109" s="92"/>
      <c r="F109" s="40" t="s">
        <v>9</v>
      </c>
      <c r="G109" s="41" t="s">
        <v>0</v>
      </c>
      <c r="H109" s="41" t="s">
        <v>1</v>
      </c>
      <c r="I109" s="42" t="s">
        <v>2</v>
      </c>
    </row>
    <row r="110" spans="1:9" s="4" customFormat="1" x14ac:dyDescent="0.25">
      <c r="A110" s="37" t="s">
        <v>3</v>
      </c>
      <c r="B110" s="79" t="s">
        <v>30</v>
      </c>
      <c r="C110" s="79"/>
      <c r="D110" s="79"/>
      <c r="E110" s="79"/>
      <c r="F110" s="38" t="s">
        <v>16</v>
      </c>
      <c r="G110" s="39">
        <v>120</v>
      </c>
      <c r="H110" s="39">
        <f>G110*0.25</f>
        <v>30</v>
      </c>
      <c r="I110" s="39">
        <f>H110+G110</f>
        <v>150</v>
      </c>
    </row>
    <row r="111" spans="1:9" s="4" customFormat="1" x14ac:dyDescent="0.25">
      <c r="A111" s="18" t="s">
        <v>12</v>
      </c>
      <c r="B111" s="81" t="s">
        <v>31</v>
      </c>
      <c r="C111" s="81"/>
      <c r="D111" s="81"/>
      <c r="E111" s="81"/>
      <c r="F111" s="19" t="s">
        <v>16</v>
      </c>
      <c r="G111" s="20">
        <v>120</v>
      </c>
      <c r="H111" s="20">
        <f>G111*0.25</f>
        <v>30</v>
      </c>
      <c r="I111" s="20">
        <f>H111+G111</f>
        <v>150</v>
      </c>
    </row>
    <row r="112" spans="1:9" s="4" customFormat="1" x14ac:dyDescent="0.25">
      <c r="A112" s="18" t="s">
        <v>4</v>
      </c>
      <c r="B112" s="81" t="s">
        <v>52</v>
      </c>
      <c r="C112" s="81"/>
      <c r="D112" s="81"/>
      <c r="E112" s="81"/>
      <c r="F112" s="19" t="s">
        <v>16</v>
      </c>
      <c r="G112" s="20">
        <v>120</v>
      </c>
      <c r="H112" s="20">
        <f>G112*0.25</f>
        <v>30</v>
      </c>
      <c r="I112" s="20">
        <f>H112+G112</f>
        <v>150</v>
      </c>
    </row>
    <row r="113" spans="1:9" s="4" customFormat="1" x14ac:dyDescent="0.25">
      <c r="A113" s="18" t="s">
        <v>6</v>
      </c>
      <c r="B113" s="81" t="s">
        <v>51</v>
      </c>
      <c r="C113" s="81"/>
      <c r="D113" s="81"/>
      <c r="E113" s="81"/>
      <c r="F113" s="19" t="s">
        <v>16</v>
      </c>
      <c r="G113" s="20">
        <v>80</v>
      </c>
      <c r="H113" s="20">
        <f>G113*0.25</f>
        <v>20</v>
      </c>
      <c r="I113" s="20">
        <f>H113+G113</f>
        <v>100</v>
      </c>
    </row>
    <row r="114" spans="1:9" s="4" customFormat="1" ht="13.5" thickBot="1" x14ac:dyDescent="0.3">
      <c r="B114" s="118"/>
      <c r="C114" s="118"/>
      <c r="D114" s="118"/>
      <c r="E114" s="118"/>
      <c r="F114" s="6"/>
      <c r="G114" s="5"/>
      <c r="H114" s="5"/>
      <c r="I114" s="5"/>
    </row>
    <row r="115" spans="1:9" s="11" customFormat="1" ht="13.5" thickBot="1" x14ac:dyDescent="0.25">
      <c r="A115" s="116" t="s">
        <v>150</v>
      </c>
      <c r="B115" s="117"/>
      <c r="C115" s="117"/>
      <c r="D115" s="117"/>
      <c r="E115" s="117"/>
      <c r="F115" s="34"/>
      <c r="G115" s="35"/>
      <c r="H115" s="35"/>
      <c r="I115" s="36"/>
    </row>
    <row r="116" spans="1:9" ht="15" customHeight="1" thickBot="1" x14ac:dyDescent="0.25">
      <c r="A116" s="91" t="s">
        <v>8</v>
      </c>
      <c r="B116" s="92"/>
      <c r="C116" s="92"/>
      <c r="D116" s="92"/>
      <c r="E116" s="92"/>
      <c r="F116" s="40" t="s">
        <v>9</v>
      </c>
      <c r="G116" s="41" t="s">
        <v>0</v>
      </c>
      <c r="H116" s="41" t="s">
        <v>1</v>
      </c>
      <c r="I116" s="42" t="s">
        <v>2</v>
      </c>
    </row>
    <row r="117" spans="1:9" s="4" customFormat="1" x14ac:dyDescent="0.25">
      <c r="A117" s="37" t="s">
        <v>3</v>
      </c>
      <c r="B117" s="79" t="s">
        <v>25</v>
      </c>
      <c r="C117" s="79"/>
      <c r="D117" s="79"/>
      <c r="E117" s="79"/>
      <c r="F117" s="38" t="s">
        <v>16</v>
      </c>
      <c r="G117" s="39">
        <v>80</v>
      </c>
      <c r="H117" s="39">
        <f t="shared" ref="H117:H123" si="21">G117*0.25</f>
        <v>20</v>
      </c>
      <c r="I117" s="39">
        <f t="shared" ref="I117:I123" si="22">H117+G117</f>
        <v>100</v>
      </c>
    </row>
    <row r="118" spans="1:9" s="4" customFormat="1" x14ac:dyDescent="0.25">
      <c r="A118" s="18" t="s">
        <v>12</v>
      </c>
      <c r="B118" s="81" t="s">
        <v>50</v>
      </c>
      <c r="C118" s="81"/>
      <c r="D118" s="81"/>
      <c r="E118" s="81"/>
      <c r="F118" s="19" t="s">
        <v>16</v>
      </c>
      <c r="G118" s="20">
        <v>80</v>
      </c>
      <c r="H118" s="20">
        <f t="shared" si="21"/>
        <v>20</v>
      </c>
      <c r="I118" s="20">
        <f t="shared" si="22"/>
        <v>100</v>
      </c>
    </row>
    <row r="119" spans="1:9" s="4" customFormat="1" x14ac:dyDescent="0.25">
      <c r="A119" s="18" t="s">
        <v>4</v>
      </c>
      <c r="B119" s="81" t="s">
        <v>26</v>
      </c>
      <c r="C119" s="81"/>
      <c r="D119" s="81"/>
      <c r="E119" s="81"/>
      <c r="F119" s="19" t="s">
        <v>16</v>
      </c>
      <c r="G119" s="20">
        <v>80</v>
      </c>
      <c r="H119" s="20">
        <f t="shared" si="21"/>
        <v>20</v>
      </c>
      <c r="I119" s="20">
        <f t="shared" si="22"/>
        <v>100</v>
      </c>
    </row>
    <row r="120" spans="1:9" s="4" customFormat="1" x14ac:dyDescent="0.25">
      <c r="A120" s="18" t="s">
        <v>6</v>
      </c>
      <c r="B120" s="81" t="s">
        <v>27</v>
      </c>
      <c r="C120" s="81"/>
      <c r="D120" s="81"/>
      <c r="E120" s="81"/>
      <c r="F120" s="19" t="s">
        <v>16</v>
      </c>
      <c r="G120" s="20">
        <v>80</v>
      </c>
      <c r="H120" s="20">
        <f t="shared" si="21"/>
        <v>20</v>
      </c>
      <c r="I120" s="20">
        <f t="shared" si="22"/>
        <v>100</v>
      </c>
    </row>
    <row r="121" spans="1:9" s="4" customFormat="1" x14ac:dyDescent="0.25">
      <c r="A121" s="18" t="s">
        <v>7</v>
      </c>
      <c r="B121" s="81" t="s">
        <v>28</v>
      </c>
      <c r="C121" s="81"/>
      <c r="D121" s="81"/>
      <c r="E121" s="81"/>
      <c r="F121" s="19" t="s">
        <v>16</v>
      </c>
      <c r="G121" s="20">
        <v>80</v>
      </c>
      <c r="H121" s="20">
        <f t="shared" si="21"/>
        <v>20</v>
      </c>
      <c r="I121" s="20">
        <f t="shared" si="22"/>
        <v>100</v>
      </c>
    </row>
    <row r="122" spans="1:9" s="4" customFormat="1" x14ac:dyDescent="0.25">
      <c r="A122" s="18" t="s">
        <v>13</v>
      </c>
      <c r="B122" s="81" t="s">
        <v>29</v>
      </c>
      <c r="C122" s="81"/>
      <c r="D122" s="81"/>
      <c r="E122" s="81"/>
      <c r="F122" s="19" t="s">
        <v>16</v>
      </c>
      <c r="G122" s="20">
        <v>80</v>
      </c>
      <c r="H122" s="20">
        <f t="shared" si="21"/>
        <v>20</v>
      </c>
      <c r="I122" s="20">
        <f t="shared" si="22"/>
        <v>100</v>
      </c>
    </row>
    <row r="123" spans="1:9" s="4" customFormat="1" x14ac:dyDescent="0.25">
      <c r="A123" s="18" t="s">
        <v>14</v>
      </c>
      <c r="B123" s="81" t="s">
        <v>49</v>
      </c>
      <c r="C123" s="81"/>
      <c r="D123" s="81"/>
      <c r="E123" s="81"/>
      <c r="F123" s="19" t="s">
        <v>16</v>
      </c>
      <c r="G123" s="20">
        <v>60</v>
      </c>
      <c r="H123" s="20">
        <f t="shared" si="21"/>
        <v>15</v>
      </c>
      <c r="I123" s="20">
        <f t="shared" si="22"/>
        <v>75</v>
      </c>
    </row>
    <row r="124" spans="1:9" s="4" customFormat="1" ht="13.5" thickBot="1" x14ac:dyDescent="0.3">
      <c r="B124" s="118"/>
      <c r="C124" s="118"/>
      <c r="D124" s="118"/>
      <c r="E124" s="118"/>
      <c r="F124" s="6"/>
      <c r="G124" s="5"/>
      <c r="H124" s="5"/>
      <c r="I124" s="5"/>
    </row>
    <row r="125" spans="1:9" s="11" customFormat="1" ht="13.5" thickBot="1" x14ac:dyDescent="0.25">
      <c r="A125" s="116" t="s">
        <v>151</v>
      </c>
      <c r="B125" s="117"/>
      <c r="C125" s="117"/>
      <c r="D125" s="117"/>
      <c r="E125" s="117"/>
      <c r="F125" s="34"/>
      <c r="G125" s="35"/>
      <c r="H125" s="35"/>
      <c r="I125" s="36"/>
    </row>
    <row r="126" spans="1:9" ht="15" customHeight="1" thickBot="1" x14ac:dyDescent="0.25">
      <c r="A126" s="91" t="s">
        <v>8</v>
      </c>
      <c r="B126" s="92"/>
      <c r="C126" s="92"/>
      <c r="D126" s="92"/>
      <c r="E126" s="92"/>
      <c r="F126" s="40" t="s">
        <v>9</v>
      </c>
      <c r="G126" s="41" t="s">
        <v>0</v>
      </c>
      <c r="H126" s="41" t="s">
        <v>1</v>
      </c>
      <c r="I126" s="42" t="s">
        <v>2</v>
      </c>
    </row>
    <row r="127" spans="1:9" s="4" customFormat="1" x14ac:dyDescent="0.25">
      <c r="A127" s="37" t="s">
        <v>3</v>
      </c>
      <c r="B127" s="79" t="s">
        <v>64</v>
      </c>
      <c r="C127" s="79"/>
      <c r="D127" s="79"/>
      <c r="E127" s="79"/>
      <c r="F127" s="38" t="s">
        <v>16</v>
      </c>
      <c r="G127" s="39">
        <v>50</v>
      </c>
      <c r="H127" s="39">
        <f>G127*0.25</f>
        <v>12.5</v>
      </c>
      <c r="I127" s="39">
        <f>H127+G127</f>
        <v>62.5</v>
      </c>
    </row>
    <row r="128" spans="1:9" s="4" customFormat="1" x14ac:dyDescent="0.25">
      <c r="A128" s="18" t="s">
        <v>12</v>
      </c>
      <c r="B128" s="81" t="s">
        <v>48</v>
      </c>
      <c r="C128" s="81"/>
      <c r="D128" s="81"/>
      <c r="E128" s="81"/>
      <c r="F128" s="19" t="s">
        <v>47</v>
      </c>
      <c r="G128" s="20">
        <v>2</v>
      </c>
      <c r="H128" s="20">
        <f>G128*0.25</f>
        <v>0.5</v>
      </c>
      <c r="I128" s="20">
        <f>H128+G128</f>
        <v>2.5</v>
      </c>
    </row>
    <row r="129" spans="1:9" s="4" customFormat="1" x14ac:dyDescent="0.25">
      <c r="A129" s="18" t="s">
        <v>4</v>
      </c>
      <c r="B129" s="81" t="s">
        <v>46</v>
      </c>
      <c r="C129" s="81"/>
      <c r="D129" s="81"/>
      <c r="E129" s="81"/>
      <c r="F129" s="19" t="s">
        <v>16</v>
      </c>
      <c r="G129" s="20">
        <v>40</v>
      </c>
      <c r="H129" s="20">
        <f>G129*0.25</f>
        <v>10</v>
      </c>
      <c r="I129" s="20">
        <f>H129+G129</f>
        <v>50</v>
      </c>
    </row>
    <row r="130" spans="1:9" s="4" customFormat="1" x14ac:dyDescent="0.25">
      <c r="B130" s="118"/>
      <c r="C130" s="118"/>
      <c r="D130" s="118"/>
      <c r="E130" s="118"/>
      <c r="F130" s="6"/>
      <c r="G130" s="5"/>
      <c r="H130" s="5"/>
      <c r="I130" s="5"/>
    </row>
    <row r="131" spans="1:9" s="4" customFormat="1" x14ac:dyDescent="0.25">
      <c r="B131" s="118"/>
      <c r="C131" s="118"/>
      <c r="D131" s="118"/>
      <c r="E131" s="118"/>
      <c r="F131" s="6"/>
      <c r="G131" s="122" t="s">
        <v>83</v>
      </c>
      <c r="H131" s="122"/>
      <c r="I131" s="122"/>
    </row>
    <row r="132" spans="1:9" s="4" customFormat="1" x14ac:dyDescent="0.25">
      <c r="B132" s="118"/>
      <c r="C132" s="118"/>
      <c r="D132" s="118"/>
      <c r="E132" s="118"/>
      <c r="F132" s="6"/>
      <c r="G132" s="122" t="s">
        <v>84</v>
      </c>
      <c r="H132" s="122"/>
      <c r="I132" s="122"/>
    </row>
    <row r="133" spans="1:9" s="4" customFormat="1" x14ac:dyDescent="0.25">
      <c r="B133" s="118"/>
      <c r="C133" s="118"/>
      <c r="D133" s="118"/>
      <c r="E133" s="118"/>
      <c r="F133" s="6"/>
      <c r="G133" s="5"/>
      <c r="H133" s="5"/>
      <c r="I133" s="5"/>
    </row>
    <row r="134" spans="1:9" s="4" customFormat="1" x14ac:dyDescent="0.25">
      <c r="B134" s="118"/>
      <c r="C134" s="118"/>
      <c r="D134" s="118"/>
      <c r="E134" s="118"/>
      <c r="F134" s="6"/>
      <c r="G134" s="5"/>
      <c r="H134" s="5"/>
      <c r="I134" s="5"/>
    </row>
    <row r="135" spans="1:9" s="4" customFormat="1" x14ac:dyDescent="0.25">
      <c r="B135" s="118"/>
      <c r="C135" s="118"/>
      <c r="D135" s="118"/>
      <c r="E135" s="118"/>
      <c r="F135" s="6"/>
      <c r="G135" s="5"/>
      <c r="H135" s="5"/>
      <c r="I135" s="5"/>
    </row>
    <row r="136" spans="1:9" s="4" customFormat="1" x14ac:dyDescent="0.25">
      <c r="B136" s="118"/>
      <c r="C136" s="118"/>
      <c r="D136" s="118"/>
      <c r="E136" s="118"/>
      <c r="F136" s="6"/>
      <c r="G136" s="5"/>
      <c r="H136" s="5"/>
      <c r="I136" s="5"/>
    </row>
    <row r="137" spans="1:9" s="4" customFormat="1" x14ac:dyDescent="0.25">
      <c r="B137" s="118"/>
      <c r="C137" s="118"/>
      <c r="D137" s="118"/>
      <c r="E137" s="118"/>
      <c r="F137" s="6"/>
      <c r="G137" s="5"/>
      <c r="H137" s="5"/>
      <c r="I137" s="5"/>
    </row>
    <row r="138" spans="1:9" s="4" customFormat="1" x14ac:dyDescent="0.25">
      <c r="B138" s="118"/>
      <c r="C138" s="118"/>
      <c r="D138" s="118"/>
      <c r="E138" s="118"/>
      <c r="F138" s="6"/>
      <c r="G138" s="5"/>
      <c r="H138" s="5"/>
      <c r="I138" s="5"/>
    </row>
    <row r="139" spans="1:9" s="4" customFormat="1" x14ac:dyDescent="0.25">
      <c r="B139" s="118"/>
      <c r="C139" s="118"/>
      <c r="D139" s="118"/>
      <c r="E139" s="118"/>
      <c r="F139" s="6"/>
      <c r="G139" s="5"/>
      <c r="H139" s="5"/>
      <c r="I139" s="5"/>
    </row>
    <row r="140" spans="1:9" s="4" customFormat="1" x14ac:dyDescent="0.25">
      <c r="B140" s="118"/>
      <c r="C140" s="118"/>
      <c r="D140" s="118"/>
      <c r="E140" s="118"/>
      <c r="F140" s="6"/>
      <c r="G140" s="5"/>
      <c r="H140" s="5"/>
      <c r="I140" s="5"/>
    </row>
    <row r="141" spans="1:9" s="4" customFormat="1" x14ac:dyDescent="0.25">
      <c r="B141" s="118"/>
      <c r="C141" s="118"/>
      <c r="D141" s="118"/>
      <c r="E141" s="118"/>
      <c r="F141" s="6"/>
      <c r="G141" s="5"/>
      <c r="H141" s="5"/>
      <c r="I141" s="5"/>
    </row>
    <row r="142" spans="1:9" s="4" customFormat="1" x14ac:dyDescent="0.25">
      <c r="B142" s="118"/>
      <c r="C142" s="118"/>
      <c r="D142" s="118"/>
      <c r="E142" s="118"/>
      <c r="F142" s="6"/>
      <c r="G142" s="5"/>
      <c r="H142" s="5"/>
      <c r="I142" s="5"/>
    </row>
    <row r="143" spans="1:9" s="4" customFormat="1" x14ac:dyDescent="0.25">
      <c r="B143" s="118"/>
      <c r="C143" s="118"/>
      <c r="D143" s="118"/>
      <c r="E143" s="118"/>
      <c r="F143" s="6"/>
      <c r="G143" s="5"/>
      <c r="H143" s="5"/>
      <c r="I143" s="5"/>
    </row>
    <row r="144" spans="1:9" s="4" customFormat="1" x14ac:dyDescent="0.25">
      <c r="B144" s="118"/>
      <c r="C144" s="118"/>
      <c r="D144" s="118"/>
      <c r="E144" s="118"/>
      <c r="F144" s="6"/>
      <c r="G144" s="5"/>
      <c r="H144" s="5"/>
      <c r="I144" s="5"/>
    </row>
    <row r="145" spans="2:9" s="4" customFormat="1" x14ac:dyDescent="0.25">
      <c r="B145" s="118"/>
      <c r="C145" s="118"/>
      <c r="D145" s="118"/>
      <c r="E145" s="118"/>
      <c r="F145" s="6"/>
      <c r="G145" s="5"/>
      <c r="H145" s="5"/>
      <c r="I145" s="5"/>
    </row>
    <row r="146" spans="2:9" s="4" customFormat="1" x14ac:dyDescent="0.25">
      <c r="B146" s="118"/>
      <c r="C146" s="118"/>
      <c r="D146" s="118"/>
      <c r="E146" s="118"/>
      <c r="F146" s="6"/>
      <c r="G146" s="5"/>
      <c r="H146" s="5"/>
      <c r="I146" s="5"/>
    </row>
    <row r="147" spans="2:9" x14ac:dyDescent="0.2">
      <c r="B147" s="11"/>
      <c r="F147" s="14"/>
      <c r="G147" s="14"/>
      <c r="H147" s="14"/>
      <c r="I147" s="14"/>
    </row>
    <row r="148" spans="2:9" x14ac:dyDescent="0.2">
      <c r="B148" s="11"/>
      <c r="F148" s="14"/>
      <c r="G148" s="14"/>
      <c r="H148" s="14"/>
      <c r="I148" s="14"/>
    </row>
  </sheetData>
  <mergeCells count="141">
    <mergeCell ref="A71:I71"/>
    <mergeCell ref="A75:I75"/>
    <mergeCell ref="A80:I80"/>
    <mergeCell ref="A81:I81"/>
    <mergeCell ref="G84:I84"/>
    <mergeCell ref="G85:I85"/>
    <mergeCell ref="G86:I86"/>
    <mergeCell ref="G87:I87"/>
    <mergeCell ref="A84:E84"/>
    <mergeCell ref="A85:E85"/>
    <mergeCell ref="A87:E87"/>
    <mergeCell ref="A83:E83"/>
    <mergeCell ref="G83:I83"/>
    <mergeCell ref="A86:E86"/>
    <mergeCell ref="A89:I89"/>
    <mergeCell ref="B50:E50"/>
    <mergeCell ref="A54:I54"/>
    <mergeCell ref="B55:E55"/>
    <mergeCell ref="B56:E56"/>
    <mergeCell ref="B57:E57"/>
    <mergeCell ref="A45:E45"/>
    <mergeCell ref="B46:E46"/>
    <mergeCell ref="B47:E47"/>
    <mergeCell ref="B48:E48"/>
    <mergeCell ref="B49:E49"/>
    <mergeCell ref="A78:E78"/>
    <mergeCell ref="A79:E79"/>
    <mergeCell ref="G78:I78"/>
    <mergeCell ref="A72:I72"/>
    <mergeCell ref="A74:E74"/>
    <mergeCell ref="A73:E73"/>
    <mergeCell ref="G73:I73"/>
    <mergeCell ref="G74:I74"/>
    <mergeCell ref="A77:E77"/>
    <mergeCell ref="G77:I77"/>
    <mergeCell ref="A88:I88"/>
    <mergeCell ref="A51:I51"/>
    <mergeCell ref="A52:I52"/>
    <mergeCell ref="B28:E28"/>
    <mergeCell ref="B25:E25"/>
    <mergeCell ref="G132:I132"/>
    <mergeCell ref="B133:E133"/>
    <mergeCell ref="B134:E134"/>
    <mergeCell ref="B129:E129"/>
    <mergeCell ref="B130:E130"/>
    <mergeCell ref="B131:E131"/>
    <mergeCell ref="G131:I131"/>
    <mergeCell ref="B123:E123"/>
    <mergeCell ref="B124:E124"/>
    <mergeCell ref="A125:E125"/>
    <mergeCell ref="A126:E126"/>
    <mergeCell ref="B127:E127"/>
    <mergeCell ref="B128:E128"/>
    <mergeCell ref="B132:E132"/>
    <mergeCell ref="B111:E111"/>
    <mergeCell ref="B105:E105"/>
    <mergeCell ref="B122:E122"/>
    <mergeCell ref="B112:E112"/>
    <mergeCell ref="B113:E113"/>
    <mergeCell ref="B114:E114"/>
    <mergeCell ref="A115:E115"/>
    <mergeCell ref="A116:E116"/>
    <mergeCell ref="B145:E145"/>
    <mergeCell ref="B146:E146"/>
    <mergeCell ref="B135:E135"/>
    <mergeCell ref="B136:E136"/>
    <mergeCell ref="B137:E137"/>
    <mergeCell ref="B138:E138"/>
    <mergeCell ref="B139:E139"/>
    <mergeCell ref="B140:E140"/>
    <mergeCell ref="B144:E144"/>
    <mergeCell ref="B141:E141"/>
    <mergeCell ref="B142:E142"/>
    <mergeCell ref="B143:E143"/>
    <mergeCell ref="B117:E117"/>
    <mergeCell ref="B118:E118"/>
    <mergeCell ref="B119:E119"/>
    <mergeCell ref="B120:E120"/>
    <mergeCell ref="B121:E121"/>
    <mergeCell ref="B98:E98"/>
    <mergeCell ref="B99:E99"/>
    <mergeCell ref="A92:E92"/>
    <mergeCell ref="B93:E93"/>
    <mergeCell ref="B94:E94"/>
    <mergeCell ref="B95:E95"/>
    <mergeCell ref="B96:E96"/>
    <mergeCell ref="B97:E97"/>
    <mergeCell ref="B106:E106"/>
    <mergeCell ref="A108:E108"/>
    <mergeCell ref="A109:E109"/>
    <mergeCell ref="B110:E110"/>
    <mergeCell ref="B100:E100"/>
    <mergeCell ref="A101:E101"/>
    <mergeCell ref="A102:E102"/>
    <mergeCell ref="B103:E103"/>
    <mergeCell ref="B104:E104"/>
    <mergeCell ref="B39:E39"/>
    <mergeCell ref="B40:E40"/>
    <mergeCell ref="B41:E41"/>
    <mergeCell ref="A91:E91"/>
    <mergeCell ref="B29:E29"/>
    <mergeCell ref="B31:E31"/>
    <mergeCell ref="B32:E32"/>
    <mergeCell ref="B34:E34"/>
    <mergeCell ref="B35:E35"/>
    <mergeCell ref="B36:E36"/>
    <mergeCell ref="B37:E37"/>
    <mergeCell ref="B38:E38"/>
    <mergeCell ref="B30:E30"/>
    <mergeCell ref="B33:E33"/>
    <mergeCell ref="A43:I43"/>
    <mergeCell ref="A44:E44"/>
    <mergeCell ref="A63:I63"/>
    <mergeCell ref="B64:E64"/>
    <mergeCell ref="B65:E65"/>
    <mergeCell ref="B66:E66"/>
    <mergeCell ref="B67:E67"/>
    <mergeCell ref="B68:E68"/>
    <mergeCell ref="B69:E69"/>
    <mergeCell ref="B70:E70"/>
    <mergeCell ref="C1:F1"/>
    <mergeCell ref="H1:I3"/>
    <mergeCell ref="C2:F2"/>
    <mergeCell ref="C3:D3"/>
    <mergeCell ref="A7:I7"/>
    <mergeCell ref="A6:B6"/>
    <mergeCell ref="C5:F5"/>
    <mergeCell ref="G9:I9"/>
    <mergeCell ref="A12:E12"/>
    <mergeCell ref="B13:E13"/>
    <mergeCell ref="B24:E24"/>
    <mergeCell ref="B19:E19"/>
    <mergeCell ref="B20:E20"/>
    <mergeCell ref="B21:E21"/>
    <mergeCell ref="B22:E22"/>
    <mergeCell ref="B23:E23"/>
    <mergeCell ref="B14:E14"/>
    <mergeCell ref="B15:E15"/>
    <mergeCell ref="B16:E16"/>
    <mergeCell ref="B17:E17"/>
    <mergeCell ref="B18:E18"/>
  </mergeCells>
  <pageMargins left="0.31496062992125984" right="0.31496062992125984" top="0.74803149606299213" bottom="0.74803149606299213" header="0.31496062992125984" footer="0.31496062992125984"/>
  <pageSetup paperSize="9" scale="86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2017</vt:lpstr>
      <vt:lpstr>'2017'!Podrucje_ispisa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FIN</cp:lastModifiedBy>
  <cp:lastPrinted>2017-08-03T06:21:28Z</cp:lastPrinted>
  <dcterms:created xsi:type="dcterms:W3CDTF">2011-04-13T05:59:57Z</dcterms:created>
  <dcterms:modified xsi:type="dcterms:W3CDTF">2018-07-27T09:48:59Z</dcterms:modified>
</cp:coreProperties>
</file>